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30" windowWidth="22515" windowHeight="954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4" i="1"/>
</calcChain>
</file>

<file path=xl/sharedStrings.xml><?xml version="1.0" encoding="utf-8"?>
<sst xmlns="http://schemas.openxmlformats.org/spreadsheetml/2006/main" count="37" uniqueCount="31">
  <si>
    <t>ALCALDE</t>
  </si>
  <si>
    <t>DIRECTIVO</t>
  </si>
  <si>
    <t>DIRECTIVO - PROFESIONAL</t>
  </si>
  <si>
    <t>DIRECTIVO- PROFESIONAL</t>
  </si>
  <si>
    <t>DIRECTIVO- PROFESIONAL -JEFATURA</t>
  </si>
  <si>
    <t>DIRECTIVO- PROFESIONAL- JEFATURA- TECNICO</t>
  </si>
  <si>
    <t>PROFESIONAL - JEFATURA - TECNICO</t>
  </si>
  <si>
    <t>PROFESIONAL - JEFATURA - TECNICO - ADMINISTRATIVO</t>
  </si>
  <si>
    <t>TECNICO - ADMINISTRATIVO</t>
  </si>
  <si>
    <t>TECNICO - ADMINISTRATIVO - AUXILIAR CHOFER- AUXILIAR</t>
  </si>
  <si>
    <t>ADMINISTRATIVO - AUXILIAR</t>
  </si>
  <si>
    <t>AUXILIAR</t>
  </si>
  <si>
    <r>
      <rPr>
        <b/>
        <sz val="10"/>
        <color rgb="FF006FBF"/>
        <rFont val="Arial"/>
        <family val="2"/>
      </rPr>
      <t>GRADO</t>
    </r>
  </si>
  <si>
    <r>
      <rPr>
        <b/>
        <sz val="10"/>
        <color rgb="FF006FBF"/>
        <rFont val="Arial"/>
        <family val="2"/>
      </rPr>
      <t>SUELDO BASE</t>
    </r>
  </si>
  <si>
    <r>
      <rPr>
        <b/>
        <sz val="10"/>
        <color rgb="FF006FBF"/>
        <rFont val="Arial"/>
        <family val="2"/>
      </rPr>
      <t>1 BIENIO
(2%)</t>
    </r>
  </si>
  <si>
    <r>
      <rPr>
        <b/>
        <sz val="10"/>
        <color rgb="FF006FBF"/>
        <rFont val="Arial"/>
        <family val="2"/>
      </rPr>
      <t>2 BIENIOS
(4%)</t>
    </r>
  </si>
  <si>
    <r>
      <rPr>
        <b/>
        <sz val="10"/>
        <color rgb="FF006FBF"/>
        <rFont val="Arial"/>
        <family val="2"/>
      </rPr>
      <t>3 BIENIOS
(6%)</t>
    </r>
  </si>
  <si>
    <r>
      <rPr>
        <b/>
        <sz val="10"/>
        <color rgb="FF006FBF"/>
        <rFont val="Arial"/>
        <family val="2"/>
      </rPr>
      <t>4 BIENIOS
(8%)</t>
    </r>
  </si>
  <si>
    <r>
      <rPr>
        <b/>
        <sz val="10"/>
        <color rgb="FF006FBF"/>
        <rFont val="Arial"/>
        <family val="2"/>
      </rPr>
      <t>5 BIENIOS
(10%)</t>
    </r>
  </si>
  <si>
    <r>
      <rPr>
        <b/>
        <sz val="10"/>
        <color rgb="FF006FBF"/>
        <rFont val="Arial"/>
        <family val="2"/>
      </rPr>
      <t>6 BIENIOS
(12%)</t>
    </r>
  </si>
  <si>
    <r>
      <rPr>
        <b/>
        <sz val="10"/>
        <color rgb="FF006FBF"/>
        <rFont val="Arial"/>
        <family val="2"/>
      </rPr>
      <t>7 BIENIOS
(14%)</t>
    </r>
  </si>
  <si>
    <r>
      <rPr>
        <b/>
        <sz val="10"/>
        <color rgb="FF006FBF"/>
        <rFont val="Arial"/>
        <family val="2"/>
      </rPr>
      <t>8 BIENIOS
(16%)</t>
    </r>
  </si>
  <si>
    <r>
      <rPr>
        <b/>
        <sz val="10"/>
        <color rgb="FF006FBF"/>
        <rFont val="Arial"/>
        <family val="2"/>
      </rPr>
      <t>9 BIENIOS
(18%)</t>
    </r>
  </si>
  <si>
    <r>
      <rPr>
        <b/>
        <sz val="10"/>
        <color rgb="FF006FBF"/>
        <rFont val="Arial"/>
        <family val="2"/>
      </rPr>
      <t>10 BIENIOS
(20%)</t>
    </r>
  </si>
  <si>
    <r>
      <rPr>
        <b/>
        <sz val="10"/>
        <color rgb="FF006FBF"/>
        <rFont val="Arial"/>
        <family val="2"/>
      </rPr>
      <t>11 BIENIOS
(22%)</t>
    </r>
  </si>
  <si>
    <r>
      <rPr>
        <b/>
        <sz val="10"/>
        <color rgb="FF006FBF"/>
        <rFont val="Arial"/>
        <family val="2"/>
      </rPr>
      <t>12 BIENIOS
(24%)</t>
    </r>
  </si>
  <si>
    <r>
      <rPr>
        <b/>
        <sz val="10"/>
        <color rgb="FF006FBF"/>
        <rFont val="Arial"/>
        <family val="2"/>
      </rPr>
      <t>13 BIENIOS
(26%)</t>
    </r>
  </si>
  <si>
    <r>
      <rPr>
        <b/>
        <sz val="10"/>
        <color rgb="FF006FBF"/>
        <rFont val="Arial"/>
        <family val="2"/>
      </rPr>
      <t>14 BIENIOS
(28%)</t>
    </r>
  </si>
  <si>
    <r>
      <rPr>
        <b/>
        <sz val="10"/>
        <color rgb="FF006FBF"/>
        <rFont val="Arial"/>
        <family val="2"/>
      </rPr>
      <t>15 BIENIOS
(30%)</t>
    </r>
  </si>
  <si>
    <t>ESCALAFON</t>
  </si>
  <si>
    <t>TABLA DE BIENIOS 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</si>
</sst>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6FBF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0" fontId="3" fillId="0" borderId="0" xfId="0" applyFont="1"/>
    <xf numFmtId="0" fontId="4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8" fillId="0" borderId="1" xfId="2" applyNumberFormat="1" applyFont="1" applyFill="1" applyBorder="1" applyAlignment="1">
      <alignment horizontal="center" vertical="center" shrinkToFit="1"/>
    </xf>
    <xf numFmtId="0" fontId="9" fillId="0" borderId="0" xfId="0" applyFont="1"/>
    <xf numFmtId="0" fontId="7" fillId="0" borderId="1" xfId="2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1" xfId="2" applyFont="1" applyFill="1" applyBorder="1" applyAlignment="1">
      <alignment horizontal="left" vertical="center" wrapText="1"/>
    </xf>
    <xf numFmtId="164" fontId="8" fillId="0" borderId="1" xfId="1" applyNumberFormat="1" applyFont="1" applyFill="1" applyBorder="1" applyAlignment="1">
      <alignment horizontal="center" vertical="center" shrinkToFit="1"/>
    </xf>
    <xf numFmtId="3" fontId="7" fillId="0" borderId="1" xfId="2" applyNumberFormat="1" applyFont="1" applyFill="1" applyBorder="1" applyAlignment="1">
      <alignment horizontal="left" vertical="center" wrapText="1"/>
    </xf>
    <xf numFmtId="3" fontId="8" fillId="0" borderId="1" xfId="2" applyNumberFormat="1" applyFont="1" applyFill="1" applyBorder="1" applyAlignment="1">
      <alignment horizontal="center" vertical="center" shrinkToFit="1"/>
    </xf>
    <xf numFmtId="3" fontId="8" fillId="0" borderId="1" xfId="1" applyNumberFormat="1" applyFont="1" applyFill="1" applyBorder="1" applyAlignment="1">
      <alignment horizontal="center" vertical="center" shrinkToFit="1"/>
    </xf>
    <xf numFmtId="3" fontId="3" fillId="0" borderId="0" xfId="0" applyNumberFormat="1" applyFont="1"/>
    <xf numFmtId="0" fontId="9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selection activeCell="Q4" sqref="Q4"/>
    </sheetView>
  </sheetViews>
  <sheetFormatPr baseColWidth="10" defaultRowHeight="12.75" x14ac:dyDescent="0.2"/>
  <cols>
    <col min="1" max="1" width="27" style="8" customWidth="1"/>
    <col min="2" max="2" width="8" style="4" customWidth="1"/>
    <col min="3" max="3" width="10.140625" style="4" customWidth="1"/>
    <col min="4" max="4" width="10.7109375" style="4" customWidth="1"/>
    <col min="5" max="5" width="10.42578125" style="4" customWidth="1"/>
    <col min="6" max="6" width="11.42578125" style="4"/>
    <col min="7" max="7" width="10.28515625" style="4" customWidth="1"/>
    <col min="8" max="8" width="10.7109375" style="4" customWidth="1"/>
    <col min="9" max="9" width="10.5703125" style="4" customWidth="1"/>
    <col min="10" max="11" width="11" style="4" customWidth="1"/>
    <col min="12" max="12" width="10.85546875" style="4" customWidth="1"/>
    <col min="13" max="18" width="11.42578125" style="4"/>
    <col min="19" max="16384" width="11.42578125" style="1"/>
  </cols>
  <sheetData>
    <row r="1" spans="1:18" s="6" customFormat="1" ht="23.25" x14ac:dyDescent="0.35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3" spans="1:18" ht="33" customHeight="1" x14ac:dyDescent="0.2">
      <c r="A3" s="9" t="s">
        <v>29</v>
      </c>
      <c r="B3" s="2" t="s">
        <v>12</v>
      </c>
      <c r="C3" s="2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19</v>
      </c>
      <c r="J3" s="3" t="s">
        <v>20</v>
      </c>
      <c r="K3" s="3" t="s">
        <v>21</v>
      </c>
      <c r="L3" s="3" t="s">
        <v>22</v>
      </c>
      <c r="M3" s="3" t="s">
        <v>23</v>
      </c>
      <c r="N3" s="3" t="s">
        <v>24</v>
      </c>
      <c r="O3" s="3" t="s">
        <v>25</v>
      </c>
      <c r="P3" s="3" t="s">
        <v>26</v>
      </c>
      <c r="Q3" s="3" t="s">
        <v>27</v>
      </c>
      <c r="R3" s="3" t="s">
        <v>28</v>
      </c>
    </row>
    <row r="4" spans="1:18" s="14" customFormat="1" ht="26.25" customHeight="1" x14ac:dyDescent="0.2">
      <c r="A4" s="11" t="s">
        <v>0</v>
      </c>
      <c r="B4" s="12">
        <v>2</v>
      </c>
      <c r="C4" s="10">
        <v>777092</v>
      </c>
      <c r="D4" s="10">
        <f>C4*2%</f>
        <v>15541.84</v>
      </c>
      <c r="E4" s="13">
        <f>C4*4%</f>
        <v>31083.68</v>
      </c>
      <c r="F4" s="12">
        <f>C4*6%</f>
        <v>46625.52</v>
      </c>
      <c r="G4" s="12">
        <f>C4*8%</f>
        <v>62167.360000000001</v>
      </c>
      <c r="H4" s="12">
        <f>C4*10%</f>
        <v>77709.2</v>
      </c>
      <c r="I4" s="12">
        <f>C4*12%</f>
        <v>93251.04</v>
      </c>
      <c r="J4" s="12">
        <f>C4*14%</f>
        <v>108792.88</v>
      </c>
      <c r="K4" s="12">
        <f>C4*16%</f>
        <v>124334.72</v>
      </c>
      <c r="L4" s="12">
        <f>C4*18%</f>
        <v>139876.56</v>
      </c>
      <c r="M4" s="12">
        <f>C4*20%</f>
        <v>155418.4</v>
      </c>
      <c r="N4" s="12">
        <f>C4*22%</f>
        <v>170960.24</v>
      </c>
      <c r="O4" s="12">
        <f>C4*24%</f>
        <v>186502.08</v>
      </c>
      <c r="P4" s="12">
        <f>C4*26%</f>
        <v>202043.92</v>
      </c>
      <c r="Q4" s="12">
        <f>C4*28%</f>
        <v>217585.76</v>
      </c>
      <c r="R4" s="12">
        <f>C4*30%</f>
        <v>233127.6</v>
      </c>
    </row>
    <row r="5" spans="1:18" ht="26.25" customHeight="1" x14ac:dyDescent="0.2">
      <c r="A5" s="7" t="s">
        <v>1</v>
      </c>
      <c r="B5" s="5">
        <v>3</v>
      </c>
      <c r="C5" s="10">
        <v>820481</v>
      </c>
      <c r="D5" s="10">
        <f t="shared" ref="D5:D21" si="0">C5*2%</f>
        <v>16409.62</v>
      </c>
      <c r="E5" s="10">
        <f t="shared" ref="E5:E21" si="1">C5*4%</f>
        <v>32819.24</v>
      </c>
      <c r="F5" s="12">
        <f t="shared" ref="F5:F21" si="2">C5*6%</f>
        <v>49228.86</v>
      </c>
      <c r="G5" s="12">
        <f t="shared" ref="G5:G21" si="3">C5*8%</f>
        <v>65638.48</v>
      </c>
      <c r="H5" s="12">
        <f t="shared" ref="H5:H21" si="4">C5*10%</f>
        <v>82048.100000000006</v>
      </c>
      <c r="I5" s="12">
        <f t="shared" ref="I5:I21" si="5">C5*12%</f>
        <v>98457.72</v>
      </c>
      <c r="J5" s="12">
        <f t="shared" ref="J5:J21" si="6">C5*14%</f>
        <v>114867.34000000001</v>
      </c>
      <c r="K5" s="12">
        <f t="shared" ref="K5:K21" si="7">C5*16%</f>
        <v>131276.96</v>
      </c>
      <c r="L5" s="12">
        <f t="shared" ref="L5:L21" si="8">C5*18%</f>
        <v>147686.57999999999</v>
      </c>
      <c r="M5" s="12">
        <f t="shared" ref="M5:M21" si="9">C5*20%</f>
        <v>164096.20000000001</v>
      </c>
      <c r="N5" s="12">
        <f t="shared" ref="N5:N21" si="10">C5*22%</f>
        <v>180505.82</v>
      </c>
      <c r="O5" s="12">
        <f t="shared" ref="O5:O21" si="11">C5*24%</f>
        <v>196915.44</v>
      </c>
      <c r="P5" s="12">
        <f t="shared" ref="P5:P21" si="12">C5*26%</f>
        <v>213325.06</v>
      </c>
      <c r="Q5" s="12">
        <f t="shared" ref="Q5:Q21" si="13">C5*28%</f>
        <v>229734.68000000002</v>
      </c>
      <c r="R5" s="12">
        <f t="shared" ref="R5:R21" si="14">C5*30%</f>
        <v>246144.3</v>
      </c>
    </row>
    <row r="6" spans="1:18" ht="26.25" customHeight="1" x14ac:dyDescent="0.2">
      <c r="A6" s="7" t="s">
        <v>1</v>
      </c>
      <c r="B6" s="5">
        <v>4</v>
      </c>
      <c r="C6" s="10">
        <v>774061</v>
      </c>
      <c r="D6" s="10">
        <f t="shared" si="0"/>
        <v>15481.220000000001</v>
      </c>
      <c r="E6" s="10">
        <f t="shared" si="1"/>
        <v>30962.440000000002</v>
      </c>
      <c r="F6" s="12">
        <f t="shared" si="2"/>
        <v>46443.659999999996</v>
      </c>
      <c r="G6" s="12">
        <f t="shared" si="3"/>
        <v>61924.880000000005</v>
      </c>
      <c r="H6" s="12">
        <f t="shared" si="4"/>
        <v>77406.100000000006</v>
      </c>
      <c r="I6" s="12">
        <f t="shared" si="5"/>
        <v>92887.319999999992</v>
      </c>
      <c r="J6" s="12">
        <f t="shared" si="6"/>
        <v>108368.54000000001</v>
      </c>
      <c r="K6" s="12">
        <f t="shared" si="7"/>
        <v>123849.76000000001</v>
      </c>
      <c r="L6" s="12">
        <f t="shared" si="8"/>
        <v>139330.97999999998</v>
      </c>
      <c r="M6" s="12">
        <f t="shared" si="9"/>
        <v>154812.20000000001</v>
      </c>
      <c r="N6" s="12">
        <f t="shared" si="10"/>
        <v>170293.42</v>
      </c>
      <c r="O6" s="12">
        <f t="shared" si="11"/>
        <v>185774.63999999998</v>
      </c>
      <c r="P6" s="12">
        <f t="shared" si="12"/>
        <v>201255.86000000002</v>
      </c>
      <c r="Q6" s="12">
        <f t="shared" si="13"/>
        <v>216737.08000000002</v>
      </c>
      <c r="R6" s="12">
        <f t="shared" si="14"/>
        <v>232218.3</v>
      </c>
    </row>
    <row r="7" spans="1:18" ht="26.25" customHeight="1" x14ac:dyDescent="0.2">
      <c r="A7" s="7" t="s">
        <v>1</v>
      </c>
      <c r="B7" s="5">
        <v>5</v>
      </c>
      <c r="C7" s="10">
        <v>730272</v>
      </c>
      <c r="D7" s="10">
        <f t="shared" si="0"/>
        <v>14605.44</v>
      </c>
      <c r="E7" s="10">
        <f t="shared" si="1"/>
        <v>29210.880000000001</v>
      </c>
      <c r="F7" s="12">
        <f t="shared" si="2"/>
        <v>43816.32</v>
      </c>
      <c r="G7" s="12">
        <f t="shared" si="3"/>
        <v>58421.760000000002</v>
      </c>
      <c r="H7" s="12">
        <f t="shared" si="4"/>
        <v>73027.199999999997</v>
      </c>
      <c r="I7" s="12">
        <f t="shared" si="5"/>
        <v>87632.639999999999</v>
      </c>
      <c r="J7" s="12">
        <f t="shared" si="6"/>
        <v>102238.08000000002</v>
      </c>
      <c r="K7" s="12">
        <f t="shared" si="7"/>
        <v>116843.52</v>
      </c>
      <c r="L7" s="12">
        <f t="shared" si="8"/>
        <v>131448.95999999999</v>
      </c>
      <c r="M7" s="12">
        <f t="shared" si="9"/>
        <v>146054.39999999999</v>
      </c>
      <c r="N7" s="12">
        <f t="shared" si="10"/>
        <v>160659.84</v>
      </c>
      <c r="O7" s="12">
        <f t="shared" si="11"/>
        <v>175265.28</v>
      </c>
      <c r="P7" s="12">
        <f t="shared" si="12"/>
        <v>189870.72</v>
      </c>
      <c r="Q7" s="12">
        <f t="shared" si="13"/>
        <v>204476.16000000003</v>
      </c>
      <c r="R7" s="12">
        <f t="shared" si="14"/>
        <v>219081.60000000001</v>
      </c>
    </row>
    <row r="8" spans="1:18" ht="26.25" customHeight="1" x14ac:dyDescent="0.2">
      <c r="A8" s="7" t="s">
        <v>2</v>
      </c>
      <c r="B8" s="5">
        <v>6</v>
      </c>
      <c r="C8" s="10">
        <v>688865</v>
      </c>
      <c r="D8" s="10">
        <f t="shared" si="0"/>
        <v>13777.300000000001</v>
      </c>
      <c r="E8" s="10">
        <f t="shared" si="1"/>
        <v>27554.600000000002</v>
      </c>
      <c r="F8" s="12">
        <f t="shared" si="2"/>
        <v>41331.9</v>
      </c>
      <c r="G8" s="12">
        <f t="shared" si="3"/>
        <v>55109.200000000004</v>
      </c>
      <c r="H8" s="12">
        <f t="shared" si="4"/>
        <v>68886.5</v>
      </c>
      <c r="I8" s="12">
        <f t="shared" si="5"/>
        <v>82663.8</v>
      </c>
      <c r="J8" s="12">
        <f t="shared" si="6"/>
        <v>96441.1</v>
      </c>
      <c r="K8" s="12">
        <f t="shared" si="7"/>
        <v>110218.40000000001</v>
      </c>
      <c r="L8" s="12">
        <f t="shared" si="8"/>
        <v>123995.7</v>
      </c>
      <c r="M8" s="12">
        <f t="shared" si="9"/>
        <v>137773</v>
      </c>
      <c r="N8" s="12">
        <f t="shared" si="10"/>
        <v>151550.29999999999</v>
      </c>
      <c r="O8" s="12">
        <f t="shared" si="11"/>
        <v>165327.6</v>
      </c>
      <c r="P8" s="12">
        <f t="shared" si="12"/>
        <v>179104.9</v>
      </c>
      <c r="Q8" s="12">
        <f t="shared" si="13"/>
        <v>192882.2</v>
      </c>
      <c r="R8" s="12">
        <f t="shared" si="14"/>
        <v>206659.5</v>
      </c>
    </row>
    <row r="9" spans="1:18" ht="26.25" customHeight="1" x14ac:dyDescent="0.2">
      <c r="A9" s="7" t="s">
        <v>3</v>
      </c>
      <c r="B9" s="5">
        <v>7</v>
      </c>
      <c r="C9" s="10">
        <v>643731</v>
      </c>
      <c r="D9" s="10">
        <f t="shared" si="0"/>
        <v>12874.62</v>
      </c>
      <c r="E9" s="10">
        <f t="shared" si="1"/>
        <v>25749.24</v>
      </c>
      <c r="F9" s="12">
        <f t="shared" si="2"/>
        <v>38623.86</v>
      </c>
      <c r="G9" s="12">
        <f t="shared" si="3"/>
        <v>51498.48</v>
      </c>
      <c r="H9" s="12">
        <f t="shared" si="4"/>
        <v>64373.100000000006</v>
      </c>
      <c r="I9" s="12">
        <f t="shared" si="5"/>
        <v>77247.72</v>
      </c>
      <c r="J9" s="12">
        <f t="shared" si="6"/>
        <v>90122.340000000011</v>
      </c>
      <c r="K9" s="12">
        <f t="shared" si="7"/>
        <v>102996.96</v>
      </c>
      <c r="L9" s="12">
        <f t="shared" si="8"/>
        <v>115871.58</v>
      </c>
      <c r="M9" s="12">
        <f t="shared" si="9"/>
        <v>128746.20000000001</v>
      </c>
      <c r="N9" s="12">
        <f t="shared" si="10"/>
        <v>141620.82</v>
      </c>
      <c r="O9" s="12">
        <f t="shared" si="11"/>
        <v>154495.44</v>
      </c>
      <c r="P9" s="12">
        <f t="shared" si="12"/>
        <v>167370.06</v>
      </c>
      <c r="Q9" s="12">
        <f t="shared" si="13"/>
        <v>180244.68000000002</v>
      </c>
      <c r="R9" s="12">
        <f t="shared" si="14"/>
        <v>193119.3</v>
      </c>
    </row>
    <row r="10" spans="1:18" ht="26.25" customHeight="1" x14ac:dyDescent="0.2">
      <c r="A10" s="7" t="s">
        <v>4</v>
      </c>
      <c r="B10" s="5">
        <v>8</v>
      </c>
      <c r="C10" s="10">
        <v>607230</v>
      </c>
      <c r="D10" s="10">
        <f t="shared" si="0"/>
        <v>12144.6</v>
      </c>
      <c r="E10" s="10">
        <f t="shared" si="1"/>
        <v>24289.200000000001</v>
      </c>
      <c r="F10" s="12">
        <f t="shared" si="2"/>
        <v>36433.799999999996</v>
      </c>
      <c r="G10" s="12">
        <f t="shared" si="3"/>
        <v>48578.400000000001</v>
      </c>
      <c r="H10" s="12">
        <f t="shared" si="4"/>
        <v>60723</v>
      </c>
      <c r="I10" s="12">
        <f t="shared" si="5"/>
        <v>72867.599999999991</v>
      </c>
      <c r="J10" s="12">
        <f t="shared" si="6"/>
        <v>85012.200000000012</v>
      </c>
      <c r="K10" s="12">
        <f t="shared" si="7"/>
        <v>97156.800000000003</v>
      </c>
      <c r="L10" s="12">
        <f t="shared" si="8"/>
        <v>109301.4</v>
      </c>
      <c r="M10" s="12">
        <f t="shared" si="9"/>
        <v>121446</v>
      </c>
      <c r="N10" s="12">
        <f t="shared" si="10"/>
        <v>133590.6</v>
      </c>
      <c r="O10" s="12">
        <f t="shared" si="11"/>
        <v>145735.19999999998</v>
      </c>
      <c r="P10" s="12">
        <f t="shared" si="12"/>
        <v>157879.80000000002</v>
      </c>
      <c r="Q10" s="12">
        <f t="shared" si="13"/>
        <v>170024.40000000002</v>
      </c>
      <c r="R10" s="12">
        <f t="shared" si="14"/>
        <v>182169</v>
      </c>
    </row>
    <row r="11" spans="1:18" ht="26.25" customHeight="1" x14ac:dyDescent="0.2">
      <c r="A11" s="7" t="s">
        <v>5</v>
      </c>
      <c r="B11" s="5">
        <v>9</v>
      </c>
      <c r="C11" s="10">
        <v>562195</v>
      </c>
      <c r="D11" s="10">
        <f t="shared" si="0"/>
        <v>11243.9</v>
      </c>
      <c r="E11" s="10">
        <f t="shared" si="1"/>
        <v>22487.8</v>
      </c>
      <c r="F11" s="12">
        <f t="shared" si="2"/>
        <v>33731.699999999997</v>
      </c>
      <c r="G11" s="12">
        <f t="shared" si="3"/>
        <v>44975.6</v>
      </c>
      <c r="H11" s="12">
        <f t="shared" si="4"/>
        <v>56219.5</v>
      </c>
      <c r="I11" s="12">
        <f t="shared" si="5"/>
        <v>67463.399999999994</v>
      </c>
      <c r="J11" s="12">
        <f t="shared" si="6"/>
        <v>78707.3</v>
      </c>
      <c r="K11" s="12">
        <f t="shared" si="7"/>
        <v>89951.2</v>
      </c>
      <c r="L11" s="12">
        <f t="shared" si="8"/>
        <v>101195.09999999999</v>
      </c>
      <c r="M11" s="12">
        <f t="shared" si="9"/>
        <v>112439</v>
      </c>
      <c r="N11" s="12">
        <f t="shared" si="10"/>
        <v>123682.9</v>
      </c>
      <c r="O11" s="12">
        <f t="shared" si="11"/>
        <v>134926.79999999999</v>
      </c>
      <c r="P11" s="12">
        <f t="shared" si="12"/>
        <v>146170.70000000001</v>
      </c>
      <c r="Q11" s="12">
        <f t="shared" si="13"/>
        <v>157414.6</v>
      </c>
      <c r="R11" s="12">
        <f t="shared" si="14"/>
        <v>168658.5</v>
      </c>
    </row>
    <row r="12" spans="1:18" ht="26.25" customHeight="1" x14ac:dyDescent="0.2">
      <c r="A12" s="7" t="s">
        <v>6</v>
      </c>
      <c r="B12" s="5">
        <v>10</v>
      </c>
      <c r="C12" s="10">
        <v>520589</v>
      </c>
      <c r="D12" s="10">
        <f t="shared" si="0"/>
        <v>10411.780000000001</v>
      </c>
      <c r="E12" s="10">
        <f t="shared" si="1"/>
        <v>20823.560000000001</v>
      </c>
      <c r="F12" s="12">
        <f t="shared" si="2"/>
        <v>31235.34</v>
      </c>
      <c r="G12" s="12">
        <f t="shared" si="3"/>
        <v>41647.120000000003</v>
      </c>
      <c r="H12" s="12">
        <f t="shared" si="4"/>
        <v>52058.9</v>
      </c>
      <c r="I12" s="12">
        <f t="shared" si="5"/>
        <v>62470.68</v>
      </c>
      <c r="J12" s="12">
        <f t="shared" si="6"/>
        <v>72882.460000000006</v>
      </c>
      <c r="K12" s="12">
        <f t="shared" si="7"/>
        <v>83294.240000000005</v>
      </c>
      <c r="L12" s="12">
        <f t="shared" si="8"/>
        <v>93706.01999999999</v>
      </c>
      <c r="M12" s="12">
        <f t="shared" si="9"/>
        <v>104117.8</v>
      </c>
      <c r="N12" s="12">
        <f t="shared" si="10"/>
        <v>114529.58</v>
      </c>
      <c r="O12" s="12">
        <f t="shared" si="11"/>
        <v>124941.36</v>
      </c>
      <c r="P12" s="12">
        <f t="shared" si="12"/>
        <v>135353.14000000001</v>
      </c>
      <c r="Q12" s="12">
        <f t="shared" si="13"/>
        <v>145764.92000000001</v>
      </c>
      <c r="R12" s="12">
        <f t="shared" si="14"/>
        <v>156176.69999999998</v>
      </c>
    </row>
    <row r="13" spans="1:18" ht="26.25" customHeight="1" x14ac:dyDescent="0.2">
      <c r="A13" s="7" t="s">
        <v>7</v>
      </c>
      <c r="B13" s="5">
        <v>11</v>
      </c>
      <c r="C13" s="10">
        <v>482059</v>
      </c>
      <c r="D13" s="10">
        <f t="shared" si="0"/>
        <v>9641.18</v>
      </c>
      <c r="E13" s="10">
        <f t="shared" si="1"/>
        <v>19282.36</v>
      </c>
      <c r="F13" s="12">
        <f t="shared" si="2"/>
        <v>28923.539999999997</v>
      </c>
      <c r="G13" s="12">
        <f t="shared" si="3"/>
        <v>38564.720000000001</v>
      </c>
      <c r="H13" s="12">
        <f t="shared" si="4"/>
        <v>48205.9</v>
      </c>
      <c r="I13" s="12">
        <f t="shared" si="5"/>
        <v>57847.079999999994</v>
      </c>
      <c r="J13" s="12">
        <f t="shared" si="6"/>
        <v>67488.260000000009</v>
      </c>
      <c r="K13" s="12">
        <f t="shared" si="7"/>
        <v>77129.440000000002</v>
      </c>
      <c r="L13" s="12">
        <f t="shared" si="8"/>
        <v>86770.62</v>
      </c>
      <c r="M13" s="12">
        <f t="shared" si="9"/>
        <v>96411.8</v>
      </c>
      <c r="N13" s="12">
        <f t="shared" si="10"/>
        <v>106052.98</v>
      </c>
      <c r="O13" s="12">
        <f t="shared" si="11"/>
        <v>115694.15999999999</v>
      </c>
      <c r="P13" s="12">
        <f t="shared" si="12"/>
        <v>125335.34000000001</v>
      </c>
      <c r="Q13" s="12">
        <f t="shared" si="13"/>
        <v>134976.52000000002</v>
      </c>
      <c r="R13" s="12">
        <f t="shared" si="14"/>
        <v>144617.69999999998</v>
      </c>
    </row>
    <row r="14" spans="1:18" ht="26.25" customHeight="1" x14ac:dyDescent="0.2">
      <c r="A14" s="7" t="s">
        <v>8</v>
      </c>
      <c r="B14" s="5">
        <v>12</v>
      </c>
      <c r="C14" s="10">
        <v>446351</v>
      </c>
      <c r="D14" s="10">
        <f t="shared" si="0"/>
        <v>8927.02</v>
      </c>
      <c r="E14" s="10">
        <f t="shared" si="1"/>
        <v>17854.04</v>
      </c>
      <c r="F14" s="12">
        <f t="shared" si="2"/>
        <v>26781.059999999998</v>
      </c>
      <c r="G14" s="12">
        <f t="shared" si="3"/>
        <v>35708.080000000002</v>
      </c>
      <c r="H14" s="12">
        <f t="shared" si="4"/>
        <v>44635.100000000006</v>
      </c>
      <c r="I14" s="12">
        <f t="shared" si="5"/>
        <v>53562.119999999995</v>
      </c>
      <c r="J14" s="12">
        <f t="shared" si="6"/>
        <v>62489.140000000007</v>
      </c>
      <c r="K14" s="12">
        <f t="shared" si="7"/>
        <v>71416.160000000003</v>
      </c>
      <c r="L14" s="12">
        <f t="shared" si="8"/>
        <v>80343.179999999993</v>
      </c>
      <c r="M14" s="12">
        <f t="shared" si="9"/>
        <v>89270.200000000012</v>
      </c>
      <c r="N14" s="12">
        <f t="shared" si="10"/>
        <v>98197.22</v>
      </c>
      <c r="O14" s="12">
        <f t="shared" si="11"/>
        <v>107124.23999999999</v>
      </c>
      <c r="P14" s="12">
        <f t="shared" si="12"/>
        <v>116051.26000000001</v>
      </c>
      <c r="Q14" s="12">
        <f t="shared" si="13"/>
        <v>124978.28000000001</v>
      </c>
      <c r="R14" s="12">
        <f t="shared" si="14"/>
        <v>133905.29999999999</v>
      </c>
    </row>
    <row r="15" spans="1:18" ht="26.25" customHeight="1" x14ac:dyDescent="0.2">
      <c r="A15" s="7" t="s">
        <v>9</v>
      </c>
      <c r="B15" s="5">
        <v>13</v>
      </c>
      <c r="C15" s="10">
        <v>413272</v>
      </c>
      <c r="D15" s="10">
        <f t="shared" si="0"/>
        <v>8265.44</v>
      </c>
      <c r="E15" s="10">
        <f t="shared" si="1"/>
        <v>16530.88</v>
      </c>
      <c r="F15" s="12">
        <f t="shared" si="2"/>
        <v>24796.32</v>
      </c>
      <c r="G15" s="12">
        <f t="shared" si="3"/>
        <v>33061.760000000002</v>
      </c>
      <c r="H15" s="12">
        <f t="shared" si="4"/>
        <v>41327.200000000004</v>
      </c>
      <c r="I15" s="12">
        <f t="shared" si="5"/>
        <v>49592.639999999999</v>
      </c>
      <c r="J15" s="12">
        <f t="shared" si="6"/>
        <v>57858.080000000009</v>
      </c>
      <c r="K15" s="12">
        <f t="shared" si="7"/>
        <v>66123.520000000004</v>
      </c>
      <c r="L15" s="12">
        <f t="shared" si="8"/>
        <v>74388.959999999992</v>
      </c>
      <c r="M15" s="12">
        <f t="shared" si="9"/>
        <v>82654.400000000009</v>
      </c>
      <c r="N15" s="12">
        <f t="shared" si="10"/>
        <v>90919.84</v>
      </c>
      <c r="O15" s="12">
        <f t="shared" si="11"/>
        <v>99185.279999999999</v>
      </c>
      <c r="P15" s="12">
        <f t="shared" si="12"/>
        <v>107450.72</v>
      </c>
      <c r="Q15" s="12">
        <f t="shared" si="13"/>
        <v>115716.16000000002</v>
      </c>
      <c r="R15" s="12">
        <f t="shared" si="14"/>
        <v>123981.59999999999</v>
      </c>
    </row>
    <row r="16" spans="1:18" ht="26.25" customHeight="1" x14ac:dyDescent="0.2">
      <c r="A16" s="7" t="s">
        <v>9</v>
      </c>
      <c r="B16" s="5">
        <v>14</v>
      </c>
      <c r="C16" s="10">
        <v>382597</v>
      </c>
      <c r="D16" s="10">
        <f t="shared" si="0"/>
        <v>7651.9400000000005</v>
      </c>
      <c r="E16" s="10">
        <f t="shared" si="1"/>
        <v>15303.880000000001</v>
      </c>
      <c r="F16" s="12">
        <f t="shared" si="2"/>
        <v>22955.82</v>
      </c>
      <c r="G16" s="12">
        <f t="shared" si="3"/>
        <v>30607.760000000002</v>
      </c>
      <c r="H16" s="12">
        <f t="shared" si="4"/>
        <v>38259.700000000004</v>
      </c>
      <c r="I16" s="12">
        <f t="shared" si="5"/>
        <v>45911.64</v>
      </c>
      <c r="J16" s="12">
        <f t="shared" si="6"/>
        <v>53563.58</v>
      </c>
      <c r="K16" s="12">
        <f t="shared" si="7"/>
        <v>61215.520000000004</v>
      </c>
      <c r="L16" s="12">
        <f t="shared" si="8"/>
        <v>68867.459999999992</v>
      </c>
      <c r="M16" s="12">
        <f t="shared" si="9"/>
        <v>76519.400000000009</v>
      </c>
      <c r="N16" s="12">
        <f t="shared" si="10"/>
        <v>84171.34</v>
      </c>
      <c r="O16" s="12">
        <f t="shared" si="11"/>
        <v>91823.28</v>
      </c>
      <c r="P16" s="12">
        <f t="shared" si="12"/>
        <v>99475.22</v>
      </c>
      <c r="Q16" s="12">
        <f t="shared" si="13"/>
        <v>107127.16</v>
      </c>
      <c r="R16" s="12">
        <f t="shared" si="14"/>
        <v>114779.09999999999</v>
      </c>
    </row>
    <row r="17" spans="1:18" ht="26.25" customHeight="1" x14ac:dyDescent="0.2">
      <c r="A17" s="7" t="s">
        <v>9</v>
      </c>
      <c r="B17" s="5">
        <v>15</v>
      </c>
      <c r="C17" s="10">
        <v>354282</v>
      </c>
      <c r="D17" s="10">
        <f t="shared" si="0"/>
        <v>7085.64</v>
      </c>
      <c r="E17" s="10">
        <f t="shared" si="1"/>
        <v>14171.28</v>
      </c>
      <c r="F17" s="12">
        <f t="shared" si="2"/>
        <v>21256.92</v>
      </c>
      <c r="G17" s="12">
        <f t="shared" si="3"/>
        <v>28342.560000000001</v>
      </c>
      <c r="H17" s="12">
        <f t="shared" si="4"/>
        <v>35428.200000000004</v>
      </c>
      <c r="I17" s="12">
        <f t="shared" si="5"/>
        <v>42513.84</v>
      </c>
      <c r="J17" s="12">
        <f t="shared" si="6"/>
        <v>49599.48</v>
      </c>
      <c r="K17" s="12">
        <f t="shared" si="7"/>
        <v>56685.120000000003</v>
      </c>
      <c r="L17" s="12">
        <f t="shared" si="8"/>
        <v>63770.759999999995</v>
      </c>
      <c r="M17" s="12">
        <f t="shared" si="9"/>
        <v>70856.400000000009</v>
      </c>
      <c r="N17" s="12">
        <f t="shared" si="10"/>
        <v>77942.039999999994</v>
      </c>
      <c r="O17" s="12">
        <f t="shared" si="11"/>
        <v>85027.68</v>
      </c>
      <c r="P17" s="12">
        <f t="shared" si="12"/>
        <v>92113.32</v>
      </c>
      <c r="Q17" s="12">
        <f t="shared" si="13"/>
        <v>99198.96</v>
      </c>
      <c r="R17" s="12">
        <f t="shared" si="14"/>
        <v>106284.59999999999</v>
      </c>
    </row>
    <row r="18" spans="1:18" ht="26.25" customHeight="1" x14ac:dyDescent="0.2">
      <c r="A18" s="7" t="s">
        <v>9</v>
      </c>
      <c r="B18" s="5">
        <v>16</v>
      </c>
      <c r="C18" s="10">
        <v>327977</v>
      </c>
      <c r="D18" s="10">
        <f t="shared" si="0"/>
        <v>6559.54</v>
      </c>
      <c r="E18" s="10">
        <f t="shared" si="1"/>
        <v>13119.08</v>
      </c>
      <c r="F18" s="12">
        <f t="shared" si="2"/>
        <v>19678.62</v>
      </c>
      <c r="G18" s="12">
        <f t="shared" si="3"/>
        <v>26238.16</v>
      </c>
      <c r="H18" s="12">
        <f t="shared" si="4"/>
        <v>32797.700000000004</v>
      </c>
      <c r="I18" s="12">
        <f t="shared" si="5"/>
        <v>39357.24</v>
      </c>
      <c r="J18" s="12">
        <f t="shared" si="6"/>
        <v>45916.780000000006</v>
      </c>
      <c r="K18" s="12">
        <f t="shared" si="7"/>
        <v>52476.32</v>
      </c>
      <c r="L18" s="12">
        <f t="shared" si="8"/>
        <v>59035.86</v>
      </c>
      <c r="M18" s="12">
        <f t="shared" si="9"/>
        <v>65595.400000000009</v>
      </c>
      <c r="N18" s="12">
        <f t="shared" si="10"/>
        <v>72154.94</v>
      </c>
      <c r="O18" s="12">
        <f t="shared" si="11"/>
        <v>78714.48</v>
      </c>
      <c r="P18" s="12">
        <f t="shared" si="12"/>
        <v>85274.02</v>
      </c>
      <c r="Q18" s="12">
        <f t="shared" si="13"/>
        <v>91833.560000000012</v>
      </c>
      <c r="R18" s="12">
        <f t="shared" si="14"/>
        <v>98393.099999999991</v>
      </c>
    </row>
    <row r="19" spans="1:18" ht="26.25" customHeight="1" x14ac:dyDescent="0.2">
      <c r="A19" s="7" t="s">
        <v>10</v>
      </c>
      <c r="B19" s="5">
        <v>17</v>
      </c>
      <c r="C19" s="10">
        <v>303691</v>
      </c>
      <c r="D19" s="10">
        <f t="shared" si="0"/>
        <v>6073.82</v>
      </c>
      <c r="E19" s="10">
        <f t="shared" si="1"/>
        <v>12147.64</v>
      </c>
      <c r="F19" s="12">
        <f t="shared" si="2"/>
        <v>18221.46</v>
      </c>
      <c r="G19" s="12">
        <f t="shared" si="3"/>
        <v>24295.279999999999</v>
      </c>
      <c r="H19" s="12">
        <f t="shared" si="4"/>
        <v>30369.100000000002</v>
      </c>
      <c r="I19" s="12">
        <f t="shared" si="5"/>
        <v>36442.92</v>
      </c>
      <c r="J19" s="12">
        <f t="shared" si="6"/>
        <v>42516.740000000005</v>
      </c>
      <c r="K19" s="12">
        <f t="shared" si="7"/>
        <v>48590.559999999998</v>
      </c>
      <c r="L19" s="12">
        <f t="shared" si="8"/>
        <v>54664.38</v>
      </c>
      <c r="M19" s="12">
        <f t="shared" si="9"/>
        <v>60738.200000000004</v>
      </c>
      <c r="N19" s="12">
        <f t="shared" si="10"/>
        <v>66812.02</v>
      </c>
      <c r="O19" s="12">
        <f t="shared" si="11"/>
        <v>72885.84</v>
      </c>
      <c r="P19" s="12">
        <f t="shared" si="12"/>
        <v>78959.66</v>
      </c>
      <c r="Q19" s="12">
        <f t="shared" si="13"/>
        <v>85033.48000000001</v>
      </c>
      <c r="R19" s="12">
        <f t="shared" si="14"/>
        <v>91107.3</v>
      </c>
    </row>
    <row r="20" spans="1:18" ht="26.25" customHeight="1" x14ac:dyDescent="0.2">
      <c r="A20" s="7" t="s">
        <v>10</v>
      </c>
      <c r="B20" s="5">
        <v>18</v>
      </c>
      <c r="C20" s="10">
        <v>281203</v>
      </c>
      <c r="D20" s="10">
        <f t="shared" si="0"/>
        <v>5624.06</v>
      </c>
      <c r="E20" s="10">
        <f t="shared" si="1"/>
        <v>11248.12</v>
      </c>
      <c r="F20" s="12">
        <f t="shared" si="2"/>
        <v>16872.18</v>
      </c>
      <c r="G20" s="12">
        <f t="shared" si="3"/>
        <v>22496.240000000002</v>
      </c>
      <c r="H20" s="12">
        <f t="shared" si="4"/>
        <v>28120.300000000003</v>
      </c>
      <c r="I20" s="12">
        <f t="shared" si="5"/>
        <v>33744.36</v>
      </c>
      <c r="J20" s="12">
        <f t="shared" si="6"/>
        <v>39368.420000000006</v>
      </c>
      <c r="K20" s="12">
        <f t="shared" si="7"/>
        <v>44992.480000000003</v>
      </c>
      <c r="L20" s="12">
        <f t="shared" si="8"/>
        <v>50616.54</v>
      </c>
      <c r="M20" s="12">
        <f t="shared" si="9"/>
        <v>56240.600000000006</v>
      </c>
      <c r="N20" s="12">
        <f t="shared" si="10"/>
        <v>61864.66</v>
      </c>
      <c r="O20" s="12">
        <f t="shared" si="11"/>
        <v>67488.72</v>
      </c>
      <c r="P20" s="12">
        <f t="shared" si="12"/>
        <v>73112.78</v>
      </c>
      <c r="Q20" s="12">
        <f t="shared" si="13"/>
        <v>78736.840000000011</v>
      </c>
      <c r="R20" s="12">
        <f t="shared" si="14"/>
        <v>84360.9</v>
      </c>
    </row>
    <row r="21" spans="1:18" ht="26.25" customHeight="1" x14ac:dyDescent="0.2">
      <c r="A21" s="7" t="s">
        <v>11</v>
      </c>
      <c r="B21" s="5">
        <v>19</v>
      </c>
      <c r="C21" s="10">
        <v>262814</v>
      </c>
      <c r="D21" s="10">
        <f t="shared" si="0"/>
        <v>5256.28</v>
      </c>
      <c r="E21" s="10">
        <f t="shared" si="1"/>
        <v>10512.56</v>
      </c>
      <c r="F21" s="12">
        <f t="shared" si="2"/>
        <v>15768.84</v>
      </c>
      <c r="G21" s="12">
        <f t="shared" si="3"/>
        <v>21025.119999999999</v>
      </c>
      <c r="H21" s="12">
        <f t="shared" si="4"/>
        <v>26281.4</v>
      </c>
      <c r="I21" s="12">
        <f t="shared" si="5"/>
        <v>31537.68</v>
      </c>
      <c r="J21" s="12">
        <f t="shared" si="6"/>
        <v>36793.960000000006</v>
      </c>
      <c r="K21" s="12">
        <f t="shared" si="7"/>
        <v>42050.239999999998</v>
      </c>
      <c r="L21" s="12">
        <f t="shared" si="8"/>
        <v>47306.52</v>
      </c>
      <c r="M21" s="12">
        <f t="shared" si="9"/>
        <v>52562.8</v>
      </c>
      <c r="N21" s="12">
        <f t="shared" si="10"/>
        <v>57819.08</v>
      </c>
      <c r="O21" s="12">
        <f t="shared" si="11"/>
        <v>63075.360000000001</v>
      </c>
      <c r="P21" s="12">
        <f t="shared" si="12"/>
        <v>68331.64</v>
      </c>
      <c r="Q21" s="12">
        <f t="shared" si="13"/>
        <v>73587.920000000013</v>
      </c>
      <c r="R21" s="12">
        <f t="shared" si="14"/>
        <v>78844.2</v>
      </c>
    </row>
  </sheetData>
  <mergeCells count="1">
    <mergeCell ref="A1:R1"/>
  </mergeCells>
  <pageMargins left="0.70866141732283472" right="0.70866141732283472" top="0.74803149606299213" bottom="0.74803149606299213" header="0.31496062992125984" footer="0.31496062992125984"/>
  <pageSetup paperSize="5"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Utreras</dc:creator>
  <cp:lastModifiedBy>Ramon Utreras</cp:lastModifiedBy>
  <cp:lastPrinted>2024-01-02T13:41:57Z</cp:lastPrinted>
  <dcterms:created xsi:type="dcterms:W3CDTF">2023-04-05T19:18:03Z</dcterms:created>
  <dcterms:modified xsi:type="dcterms:W3CDTF">2024-01-02T13:42:19Z</dcterms:modified>
</cp:coreProperties>
</file>