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9"/>
  </bookViews>
  <sheets>
    <sheet name="Enero" sheetId="1" r:id="rId1"/>
    <sheet name="Febrero" sheetId="2" r:id="rId2"/>
    <sheet name="Marzo" sheetId="3" r:id="rId3"/>
    <sheet name="Marzo (2)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</sheets>
  <definedNames>
    <definedName name="_xlnm.Print_Area" localSheetId="4">'Abril'!$A$1:$G$52</definedName>
    <definedName name="_xlnm.Print_Area" localSheetId="8">'Agosto'!$A$1:$G$52</definedName>
    <definedName name="_xlnm.Print_Area" localSheetId="0">'Enero'!$A$1:$G$52</definedName>
    <definedName name="_xlnm.Print_Area" localSheetId="1">'Febrero'!$A$1:$G$52</definedName>
    <definedName name="_xlnm.Print_Area" localSheetId="7">'Julio'!$A$1:$G$52</definedName>
    <definedName name="_xlnm.Print_Area" localSheetId="6">'Junio'!$A$1:$G$52</definedName>
    <definedName name="_xlnm.Print_Area" localSheetId="2">'Marzo'!$A$1:$G$52</definedName>
    <definedName name="_xlnm.Print_Area" localSheetId="3">'Marzo (2)'!$A$1:$G$52</definedName>
    <definedName name="_xlnm.Print_Area" localSheetId="5">'Mayo'!$A$1:$G$52</definedName>
    <definedName name="_xlnm.Print_Area" localSheetId="9">'Septiembre'!$A$1:$G$52</definedName>
  </definedNames>
  <calcPr fullCalcOnLoad="1"/>
</workbook>
</file>

<file path=xl/sharedStrings.xml><?xml version="1.0" encoding="utf-8"?>
<sst xmlns="http://schemas.openxmlformats.org/spreadsheetml/2006/main" count="760" uniqueCount="46">
  <si>
    <t>PERSONAL DE PLANTA</t>
  </si>
  <si>
    <t>TRABAJOS EXTRAORDINARIOS PERSONAL CONTRATA</t>
  </si>
  <si>
    <t>ASIGNACION POR AÑOS DE SERVICIO</t>
  </si>
  <si>
    <t>COMISION PAIS CONTRATA</t>
  </si>
  <si>
    <t>ASIGNACION D.L. 3551/81</t>
  </si>
  <si>
    <t>COMISION EXTERIOR CONTRATA</t>
  </si>
  <si>
    <t>LEY 19529 ART 1</t>
  </si>
  <si>
    <t>OTRAS COTIZACIONES PREV. PERSONAL A CONTRATA</t>
  </si>
  <si>
    <t>PERDIDA DE CAJA</t>
  </si>
  <si>
    <t>SUELDOS BASES PERS.A CONTRATA</t>
  </si>
  <si>
    <t>INCREMENTO REMUNERACIONES IMPONIBLE D.L 3501/80</t>
  </si>
  <si>
    <t>ASIG. AÑOS DE SERVICIOS</t>
  </si>
  <si>
    <t>BONIFICACION COMPENSATORIA LEY 18566</t>
  </si>
  <si>
    <t>BONIFICACION COMPENSATORIA ART. 10 LEY 18675</t>
  </si>
  <si>
    <t>BONIFICACION ADICIONAL ART. 11 LEY 18675</t>
  </si>
  <si>
    <t>ASIGNACION UNICA ART. 4 LEY 18717</t>
  </si>
  <si>
    <t>INCREMENTO REM. IMPONIBLE D.L. 3501/80</t>
  </si>
  <si>
    <t>ASIGN. MEJ.DE LA GEST. MUNIC. LEY 19803</t>
  </si>
  <si>
    <t>ASIGNACION DE INCENTIVO JURIDICCIONAL</t>
  </si>
  <si>
    <t>BONIF. COMPENS. ART. 11 LEY 19803</t>
  </si>
  <si>
    <t>ASIGNACION ALCALDE LEY 20,033</t>
  </si>
  <si>
    <t>TRABAJOS EXTRAORDINARIOS PERSONAL PLANTA</t>
  </si>
  <si>
    <t>ASIGN. MEJ. DE LA GEST. MUNICIPAL LEY 19803</t>
  </si>
  <si>
    <t>COMISION PAIS PLANTA</t>
  </si>
  <si>
    <t>COMISION EXTERIOR PLANTA</t>
  </si>
  <si>
    <t>T O  T  A  L  E  S</t>
  </si>
  <si>
    <t>RELACION   PORCENTUAL</t>
  </si>
  <si>
    <t>Relacion Porcentual Planta - Contrata Enero 2009 Presupuestado</t>
  </si>
  <si>
    <t>Relacion Porcentual Planta - Contrata Enero 2009 Inicial Ejecutado</t>
  </si>
  <si>
    <t>Relacion Porcentual Planta - Contrata Abril 2009 Presupuestado</t>
  </si>
  <si>
    <t>Relacion Porcentual Planta - Contrata Abril 2009 Inicial Ejecutado</t>
  </si>
  <si>
    <t>Relacion Porcentual Planta - Contrata Marzo 2009 Presupuestado</t>
  </si>
  <si>
    <t>Relacion Porcentual Planta - Contrata Marzo 2009 Inicial Ejecutado</t>
  </si>
  <si>
    <t>Relacion Porcentual Planta - Contrata Febrero 2009 Presupuestado</t>
  </si>
  <si>
    <t>Relacion Porcentual Planta - Contrata Febrero 2009 Inicial Ejecutado</t>
  </si>
  <si>
    <t>SUPLENCIAS Y REEMPLAZOS</t>
  </si>
  <si>
    <t>Relacion Porcentual Planta - Contrata Mayo 2009 Presupuestado</t>
  </si>
  <si>
    <t>Relacion Porcentual Planta - Contrata Mayo 2009 Inicial Ejecutado</t>
  </si>
  <si>
    <t>Relacion Porcentual Planta - Contrata Junio 2009 Presupuestado</t>
  </si>
  <si>
    <t>Relacion Porcentual Planta - Contrata Junio 2009 Ejecutado</t>
  </si>
  <si>
    <t>Relacion Porcentual Planta - Contrata Julio 2009 Presupuestado</t>
  </si>
  <si>
    <t>Relacion Porcentual Planta - Contrata Julio 2009 Ejecutado</t>
  </si>
  <si>
    <t>Relacion Porcentual Planta - Contrata Agosto 2009 Presupuestado</t>
  </si>
  <si>
    <t>Relacion Porcentual Planta - Contrata Agosto 2009 Ejecutado</t>
  </si>
  <si>
    <t>Relacion Porcentual Planta - Contrata Septiembre 2009 Presupuestado</t>
  </si>
  <si>
    <t>Relacion Porcentual Planta - Contrata Septiembre 2009 Ejecutado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</si>
</sst>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,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0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0" fontId="2" fillId="2" borderId="0" xfId="19" applyNumberFormat="1" applyFont="1" applyFill="1" applyAlignment="1">
      <alignment/>
    </xf>
    <xf numFmtId="0" fontId="0" fillId="2" borderId="0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 horizontal="right" vertical="center"/>
    </xf>
    <xf numFmtId="3" fontId="3" fillId="2" borderId="7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0" fillId="2" borderId="8" xfId="0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10" fontId="2" fillId="2" borderId="13" xfId="19" applyNumberFormat="1" applyFont="1" applyFill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22">
      <selection activeCell="B51" sqref="B51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27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28800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708156</v>
      </c>
      <c r="D6" s="9"/>
      <c r="E6" s="15">
        <v>210204007</v>
      </c>
      <c r="F6" s="13" t="s">
        <v>5</v>
      </c>
      <c r="G6" s="16">
        <v>543</v>
      </c>
    </row>
    <row r="7" spans="1:7" ht="12.75">
      <c r="A7" s="12">
        <v>2101001009005</v>
      </c>
      <c r="B7" s="13" t="s">
        <v>6</v>
      </c>
      <c r="C7" s="14">
        <v>95544</v>
      </c>
      <c r="D7" s="9"/>
      <c r="E7" s="15">
        <v>2102002002</v>
      </c>
      <c r="F7" s="13" t="s">
        <v>7</v>
      </c>
      <c r="G7" s="16">
        <v>6976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47765</v>
      </c>
      <c r="D10" s="9"/>
      <c r="E10" s="15">
        <v>2102001007001</v>
      </c>
      <c r="F10" s="13" t="s">
        <v>4</v>
      </c>
      <c r="G10" s="16">
        <v>153321</v>
      </c>
    </row>
    <row r="11" spans="1:7" ht="12.75">
      <c r="A11" s="12">
        <v>2101001014003</v>
      </c>
      <c r="B11" s="13" t="s">
        <v>13</v>
      </c>
      <c r="C11" s="14">
        <v>117108</v>
      </c>
      <c r="D11" s="9"/>
      <c r="E11" s="15">
        <v>2102001009005</v>
      </c>
      <c r="F11" s="13" t="s">
        <v>6</v>
      </c>
      <c r="G11" s="16">
        <v>21108</v>
      </c>
    </row>
    <row r="12" spans="1:7" ht="12.75">
      <c r="A12" s="12">
        <v>2101001014004</v>
      </c>
      <c r="B12" s="13" t="s">
        <v>14</v>
      </c>
      <c r="C12" s="14">
        <v>1163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110639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135722</v>
      </c>
      <c r="D14" s="9"/>
      <c r="E14" s="15">
        <v>2102001013002</v>
      </c>
      <c r="F14" s="13" t="s">
        <v>12</v>
      </c>
      <c r="G14" s="16">
        <v>11064</v>
      </c>
    </row>
    <row r="15" spans="1:7" ht="12.75">
      <c r="A15" s="12">
        <v>2101003003002</v>
      </c>
      <c r="B15" s="13" t="s">
        <v>18</v>
      </c>
      <c r="C15" s="14">
        <v>10051</v>
      </c>
      <c r="D15" s="9"/>
      <c r="E15" s="15">
        <v>2102001013003</v>
      </c>
      <c r="F15" s="13" t="s">
        <v>13</v>
      </c>
      <c r="G15" s="16">
        <v>27606</v>
      </c>
    </row>
    <row r="16" spans="1:7" ht="12.75">
      <c r="A16" s="12">
        <v>2101001014999</v>
      </c>
      <c r="B16" s="13" t="s">
        <v>19</v>
      </c>
      <c r="C16" s="14">
        <v>23375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23034</v>
      </c>
    </row>
    <row r="18" spans="1:7" ht="12.75">
      <c r="A18" s="12">
        <v>2101004005</v>
      </c>
      <c r="B18" s="13" t="s">
        <v>21</v>
      </c>
      <c r="C18" s="14">
        <v>349066</v>
      </c>
      <c r="D18" s="9"/>
      <c r="E18" s="15">
        <v>2102003001001</v>
      </c>
      <c r="F18" s="13" t="s">
        <v>22</v>
      </c>
      <c r="G18" s="17">
        <v>30969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6194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2434039</v>
      </c>
      <c r="D22" s="9"/>
      <c r="E22" s="29" t="s">
        <v>25</v>
      </c>
      <c r="F22" s="30"/>
      <c r="G22" s="26">
        <f>SUM(G4:G21)</f>
        <v>477622</v>
      </c>
    </row>
    <row r="23" ht="13.5" thickBot="1">
      <c r="D23" s="5"/>
    </row>
    <row r="24" spans="6:7" ht="13.5" thickBot="1">
      <c r="F24" s="27" t="s">
        <v>26</v>
      </c>
      <c r="G24" s="28">
        <f>G22/C22</f>
        <v>0.19622610812727323</v>
      </c>
    </row>
    <row r="28" spans="3:7" ht="12.75">
      <c r="C28" s="2" t="s">
        <v>28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45662</v>
      </c>
      <c r="D31" s="9"/>
      <c r="E31" s="10">
        <v>2102004005</v>
      </c>
      <c r="F31" s="7" t="s">
        <v>1</v>
      </c>
      <c r="G31" s="11">
        <v>1040</v>
      </c>
    </row>
    <row r="32" spans="1:7" ht="12.75">
      <c r="A32" s="12">
        <v>2101001002002</v>
      </c>
      <c r="B32" s="13" t="s">
        <v>2</v>
      </c>
      <c r="C32" s="14">
        <v>4698</v>
      </c>
      <c r="D32" s="9"/>
      <c r="E32" s="15">
        <v>2102004006</v>
      </c>
      <c r="F32" s="13" t="s">
        <v>3</v>
      </c>
      <c r="G32" s="16">
        <v>0</v>
      </c>
    </row>
    <row r="33" spans="1:7" ht="12.75">
      <c r="A33" s="12">
        <v>2101001007</v>
      </c>
      <c r="B33" s="13" t="s">
        <v>4</v>
      </c>
      <c r="C33" s="14">
        <v>58040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7497</v>
      </c>
      <c r="D34" s="9"/>
      <c r="E34" s="15">
        <v>2102002002</v>
      </c>
      <c r="F34" s="13" t="s">
        <v>7</v>
      </c>
      <c r="G34" s="16">
        <v>441</v>
      </c>
    </row>
    <row r="35" spans="1:7" ht="12.75">
      <c r="A35" s="12">
        <v>2101001010001</v>
      </c>
      <c r="B35" s="13" t="s">
        <v>8</v>
      </c>
      <c r="C35" s="14">
        <v>59</v>
      </c>
      <c r="D35" s="9"/>
      <c r="E35" s="15">
        <v>2102001001</v>
      </c>
      <c r="F35" s="13" t="s">
        <v>9</v>
      </c>
      <c r="G35" s="16">
        <v>8989</v>
      </c>
    </row>
    <row r="36" spans="1:7" ht="12.75">
      <c r="A36" s="12">
        <v>2101001014001</v>
      </c>
      <c r="B36" s="13" t="s">
        <v>10</v>
      </c>
      <c r="C36" s="14">
        <v>9613</v>
      </c>
      <c r="D36" s="9"/>
      <c r="E36" s="15">
        <v>2102001002002</v>
      </c>
      <c r="F36" s="13" t="s">
        <v>11</v>
      </c>
      <c r="G36" s="16">
        <v>186</v>
      </c>
    </row>
    <row r="37" spans="1:7" ht="12.75">
      <c r="A37" s="12">
        <v>2101001014002</v>
      </c>
      <c r="B37" s="13" t="s">
        <v>12</v>
      </c>
      <c r="C37" s="14">
        <v>3933</v>
      </c>
      <c r="D37" s="9"/>
      <c r="E37" s="15">
        <v>2102001007001</v>
      </c>
      <c r="F37" s="13" t="s">
        <v>4</v>
      </c>
      <c r="G37" s="16">
        <v>10631</v>
      </c>
    </row>
    <row r="38" spans="1:7" ht="12.75">
      <c r="A38" s="12">
        <v>2101001014003</v>
      </c>
      <c r="B38" s="13" t="s">
        <v>13</v>
      </c>
      <c r="C38" s="14">
        <v>9422</v>
      </c>
      <c r="D38" s="9"/>
      <c r="E38" s="15">
        <v>2102001009005</v>
      </c>
      <c r="F38" s="13" t="s">
        <v>6</v>
      </c>
      <c r="G38" s="16">
        <v>1408</v>
      </c>
    </row>
    <row r="39" spans="1:7" ht="12.75">
      <c r="A39" s="12">
        <v>2101001014004</v>
      </c>
      <c r="B39" s="13" t="s">
        <v>14</v>
      </c>
      <c r="C39" s="14">
        <v>96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8767</v>
      </c>
      <c r="D40" s="9"/>
      <c r="E40" s="15">
        <v>2102001013001</v>
      </c>
      <c r="F40" s="13" t="s">
        <v>16</v>
      </c>
      <c r="G40" s="16">
        <v>1925</v>
      </c>
    </row>
    <row r="41" spans="1:7" ht="12.75">
      <c r="A41" s="12">
        <v>2101003001001</v>
      </c>
      <c r="B41" s="13" t="s">
        <v>17</v>
      </c>
      <c r="C41" s="14">
        <v>159</v>
      </c>
      <c r="D41" s="9"/>
      <c r="E41" s="15">
        <v>2102001013002</v>
      </c>
      <c r="F41" s="13" t="s">
        <v>12</v>
      </c>
      <c r="G41" s="16">
        <v>768</v>
      </c>
    </row>
    <row r="42" spans="1:7" ht="12.75">
      <c r="A42" s="12">
        <v>2101003003002</v>
      </c>
      <c r="B42" s="13" t="s">
        <v>18</v>
      </c>
      <c r="C42" s="14">
        <v>831</v>
      </c>
      <c r="D42" s="9"/>
      <c r="E42" s="15">
        <v>2102001013003</v>
      </c>
      <c r="F42" s="13" t="s">
        <v>13</v>
      </c>
      <c r="G42" s="16">
        <v>1900</v>
      </c>
    </row>
    <row r="43" spans="1:7" ht="12.75">
      <c r="A43" s="12">
        <v>2101001014999</v>
      </c>
      <c r="B43" s="13" t="s">
        <v>19</v>
      </c>
      <c r="C43" s="14">
        <v>26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1919</v>
      </c>
      <c r="D44" s="9"/>
      <c r="E44" s="15">
        <v>2102001014001</v>
      </c>
      <c r="F44" s="13" t="s">
        <v>15</v>
      </c>
      <c r="G44" s="16">
        <v>1523</v>
      </c>
    </row>
    <row r="45" spans="1:7" ht="12.75">
      <c r="A45" s="12">
        <v>2101004005</v>
      </c>
      <c r="B45" s="13" t="s">
        <v>21</v>
      </c>
      <c r="C45" s="14">
        <v>9888</v>
      </c>
      <c r="D45" s="9"/>
      <c r="E45" s="15">
        <v>2102003001001</v>
      </c>
      <c r="F45" s="13" t="s">
        <v>22</v>
      </c>
      <c r="G45" s="17">
        <v>0</v>
      </c>
    </row>
    <row r="46" spans="1:7" ht="12.75">
      <c r="A46" s="12">
        <v>2103005</v>
      </c>
      <c r="B46" s="13" t="s">
        <v>35</v>
      </c>
      <c r="C46" s="14">
        <v>513</v>
      </c>
      <c r="D46" s="9"/>
      <c r="E46" s="15">
        <v>2102001013999</v>
      </c>
      <c r="F46" s="13" t="s">
        <v>19</v>
      </c>
      <c r="G46" s="16">
        <v>0</v>
      </c>
    </row>
    <row r="47" spans="1:7" ht="12.75">
      <c r="A47" s="12">
        <v>2101004006</v>
      </c>
      <c r="B47" s="13" t="s">
        <v>23</v>
      </c>
      <c r="C47" s="14">
        <v>248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161371</v>
      </c>
      <c r="D49" s="9"/>
      <c r="E49" s="29" t="s">
        <v>25</v>
      </c>
      <c r="F49" s="30"/>
      <c r="G49" s="26">
        <f>SUM(G31:G48)</f>
        <v>28811</v>
      </c>
    </row>
    <row r="50" ht="13.5" thickBot="1">
      <c r="D50" s="5"/>
    </row>
    <row r="51" spans="6:7" ht="13.5" thickBot="1">
      <c r="F51" s="27" t="s">
        <v>26</v>
      </c>
      <c r="G51" s="28">
        <f>G49/C49</f>
        <v>0.17853889484479862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">
      <selection activeCell="G20" sqref="G20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44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32222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843</v>
      </c>
    </row>
    <row r="6" spans="1:7" ht="12.75">
      <c r="A6" s="12">
        <v>2101001007</v>
      </c>
      <c r="B6" s="13" t="s">
        <v>4</v>
      </c>
      <c r="C6" s="14">
        <v>763679</v>
      </c>
      <c r="D6" s="9"/>
      <c r="E6" s="15">
        <v>210204007</v>
      </c>
      <c r="F6" s="13" t="s">
        <v>5</v>
      </c>
      <c r="G6" s="16">
        <v>1743</v>
      </c>
    </row>
    <row r="7" spans="1:7" ht="12.75">
      <c r="A7" s="12">
        <v>2101001009005</v>
      </c>
      <c r="B7" s="13" t="s">
        <v>6</v>
      </c>
      <c r="C7" s="14">
        <v>120544</v>
      </c>
      <c r="D7" s="9"/>
      <c r="E7" s="15">
        <v>2102002002</v>
      </c>
      <c r="F7" s="13" t="s">
        <v>7</v>
      </c>
      <c r="G7" s="16">
        <v>8027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51639</v>
      </c>
      <c r="D10" s="9"/>
      <c r="E10" s="15">
        <v>2102001007001</v>
      </c>
      <c r="F10" s="13" t="s">
        <v>4</v>
      </c>
      <c r="G10" s="16">
        <v>172623</v>
      </c>
    </row>
    <row r="11" spans="1:7" ht="12.75">
      <c r="A11" s="12">
        <v>2101001014003</v>
      </c>
      <c r="B11" s="13" t="s">
        <v>13</v>
      </c>
      <c r="C11" s="14">
        <v>126789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1331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126433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145022</v>
      </c>
      <c r="D14" s="9"/>
      <c r="E14" s="15">
        <v>2102001013002</v>
      </c>
      <c r="F14" s="13" t="s">
        <v>12</v>
      </c>
      <c r="G14" s="16">
        <v>12944</v>
      </c>
    </row>
    <row r="15" spans="1:7" ht="12.75">
      <c r="A15" s="12">
        <v>2101003003002</v>
      </c>
      <c r="B15" s="13" t="s">
        <v>18</v>
      </c>
      <c r="C15" s="14">
        <v>10210</v>
      </c>
      <c r="D15" s="9"/>
      <c r="E15" s="15">
        <v>2102001013003</v>
      </c>
      <c r="F15" s="13" t="s">
        <v>13</v>
      </c>
      <c r="G15" s="16">
        <v>32551</v>
      </c>
    </row>
    <row r="16" spans="1:7" ht="12.75">
      <c r="A16" s="12">
        <v>2101001014999</v>
      </c>
      <c r="B16" s="13" t="s">
        <v>19</v>
      </c>
      <c r="C16" s="14">
        <v>25235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27082</v>
      </c>
    </row>
    <row r="18" spans="1:7" ht="12.75">
      <c r="A18" s="12">
        <v>2101004005</v>
      </c>
      <c r="B18" s="13" t="s">
        <v>21</v>
      </c>
      <c r="C18" s="14">
        <v>357610</v>
      </c>
      <c r="D18" s="9"/>
      <c r="E18" s="15">
        <v>2102003001001</v>
      </c>
      <c r="F18" s="13" t="s">
        <v>22</v>
      </c>
      <c r="G18" s="17">
        <v>34731</v>
      </c>
    </row>
    <row r="19" spans="1:7" ht="12.75">
      <c r="A19" s="12">
        <v>2103005</v>
      </c>
      <c r="B19" s="13" t="s">
        <v>35</v>
      </c>
      <c r="C19" s="14">
        <v>27207</v>
      </c>
      <c r="D19" s="9"/>
      <c r="E19" s="15">
        <v>2102001013999</v>
      </c>
      <c r="F19" s="13" t="s">
        <v>19</v>
      </c>
      <c r="G19" s="16">
        <v>7179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2564499</v>
      </c>
      <c r="D22" s="9"/>
      <c r="E22" s="29" t="s">
        <v>25</v>
      </c>
      <c r="F22" s="30"/>
      <c r="G22" s="26">
        <f>SUM(G4:G21)</f>
        <v>524017</v>
      </c>
    </row>
    <row r="23" ht="13.5" thickBot="1">
      <c r="D23" s="5"/>
    </row>
    <row r="24" spans="6:7" ht="13.5" thickBot="1">
      <c r="F24" s="27" t="s">
        <v>26</v>
      </c>
      <c r="G24" s="28">
        <f>G22/C22</f>
        <v>0.20433503775981196</v>
      </c>
    </row>
    <row r="28" spans="3:7" ht="12.75">
      <c r="C28" s="2" t="s">
        <v>45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399546</v>
      </c>
      <c r="D31" s="9"/>
      <c r="E31" s="10">
        <v>2102004005</v>
      </c>
      <c r="F31" s="7" t="s">
        <v>1</v>
      </c>
      <c r="G31" s="11">
        <v>14090</v>
      </c>
    </row>
    <row r="32" spans="1:7" ht="12.75">
      <c r="A32" s="12">
        <v>2101001002002</v>
      </c>
      <c r="B32" s="13" t="s">
        <v>2</v>
      </c>
      <c r="C32" s="14">
        <v>46110</v>
      </c>
      <c r="D32" s="9"/>
      <c r="E32" s="15">
        <v>2102004006</v>
      </c>
      <c r="F32" s="13" t="s">
        <v>3</v>
      </c>
      <c r="G32" s="16">
        <v>785</v>
      </c>
    </row>
    <row r="33" spans="1:7" ht="12.75">
      <c r="A33" s="12">
        <v>2101001007</v>
      </c>
      <c r="B33" s="13" t="s">
        <v>4</v>
      </c>
      <c r="C33" s="14">
        <v>560292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89297</v>
      </c>
      <c r="D34" s="9"/>
      <c r="E34" s="15">
        <v>2102002002</v>
      </c>
      <c r="F34" s="13" t="s">
        <v>7</v>
      </c>
      <c r="G34" s="16">
        <v>6521</v>
      </c>
    </row>
    <row r="35" spans="1:7" ht="12.75">
      <c r="A35" s="12">
        <v>2101001010001</v>
      </c>
      <c r="B35" s="13" t="s">
        <v>8</v>
      </c>
      <c r="C35" s="14">
        <v>486</v>
      </c>
      <c r="D35" s="9"/>
      <c r="E35" s="15">
        <v>2102001001</v>
      </c>
      <c r="F35" s="13" t="s">
        <v>9</v>
      </c>
      <c r="G35" s="16">
        <v>83953</v>
      </c>
    </row>
    <row r="36" spans="1:7" ht="12.75">
      <c r="A36" s="12">
        <v>2101001014001</v>
      </c>
      <c r="B36" s="13" t="s">
        <v>10</v>
      </c>
      <c r="C36" s="14">
        <v>84180</v>
      </c>
      <c r="D36" s="9"/>
      <c r="E36" s="15">
        <v>2102001002002</v>
      </c>
      <c r="F36" s="13" t="s">
        <v>11</v>
      </c>
      <c r="G36" s="16">
        <v>1473</v>
      </c>
    </row>
    <row r="37" spans="1:7" ht="12.75">
      <c r="A37" s="12">
        <v>2101001014002</v>
      </c>
      <c r="B37" s="13" t="s">
        <v>12</v>
      </c>
      <c r="C37" s="14">
        <v>38032</v>
      </c>
      <c r="D37" s="9"/>
      <c r="E37" s="15">
        <v>2102001007001</v>
      </c>
      <c r="F37" s="13" t="s">
        <v>4</v>
      </c>
      <c r="G37" s="16">
        <v>116490</v>
      </c>
    </row>
    <row r="38" spans="1:7" ht="12.75">
      <c r="A38" s="12">
        <v>2101001014003</v>
      </c>
      <c r="B38" s="13" t="s">
        <v>13</v>
      </c>
      <c r="C38" s="14">
        <v>92296</v>
      </c>
      <c r="D38" s="9"/>
      <c r="E38" s="15">
        <v>2102001009005</v>
      </c>
      <c r="F38" s="13" t="s">
        <v>6</v>
      </c>
      <c r="G38" s="16">
        <v>17742</v>
      </c>
    </row>
    <row r="39" spans="1:7" ht="12.75">
      <c r="A39" s="12">
        <v>2101001014004</v>
      </c>
      <c r="B39" s="13" t="s">
        <v>14</v>
      </c>
      <c r="C39" s="14">
        <v>1033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93622</v>
      </c>
      <c r="D40" s="9"/>
      <c r="E40" s="15">
        <v>2102001013001</v>
      </c>
      <c r="F40" s="13" t="s">
        <v>16</v>
      </c>
      <c r="G40" s="16">
        <v>17974</v>
      </c>
    </row>
    <row r="41" spans="1:7" ht="12.75">
      <c r="A41" s="12">
        <v>2101003001001</v>
      </c>
      <c r="B41" s="13" t="s">
        <v>17</v>
      </c>
      <c r="C41" s="14">
        <v>100119</v>
      </c>
      <c r="D41" s="9"/>
      <c r="E41" s="15">
        <v>2102001013002</v>
      </c>
      <c r="F41" s="13" t="s">
        <v>12</v>
      </c>
      <c r="G41" s="16">
        <v>8390</v>
      </c>
    </row>
    <row r="42" spans="1:7" ht="12.75">
      <c r="A42" s="12">
        <v>2101003003002</v>
      </c>
      <c r="B42" s="13" t="s">
        <v>18</v>
      </c>
      <c r="C42" s="14">
        <v>6637</v>
      </c>
      <c r="D42" s="9"/>
      <c r="E42" s="15">
        <v>2102001013003</v>
      </c>
      <c r="F42" s="13" t="s">
        <v>13</v>
      </c>
      <c r="G42" s="16">
        <v>20744</v>
      </c>
    </row>
    <row r="43" spans="1:7" ht="12.75">
      <c r="A43" s="12">
        <v>2101001014999</v>
      </c>
      <c r="B43" s="13" t="s">
        <v>19</v>
      </c>
      <c r="C43" s="14">
        <v>11922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17273</v>
      </c>
      <c r="D44" s="9"/>
      <c r="E44" s="15">
        <v>2102001014001</v>
      </c>
      <c r="F44" s="13" t="s">
        <v>15</v>
      </c>
      <c r="G44" s="16">
        <v>17046</v>
      </c>
    </row>
    <row r="45" spans="1:7" ht="12.75">
      <c r="A45" s="12">
        <v>2101004005</v>
      </c>
      <c r="B45" s="13" t="s">
        <v>21</v>
      </c>
      <c r="C45" s="14">
        <v>107514</v>
      </c>
      <c r="D45" s="9"/>
      <c r="E45" s="15">
        <v>2102003001001</v>
      </c>
      <c r="F45" s="13" t="s">
        <v>22</v>
      </c>
      <c r="G45" s="17">
        <v>20629</v>
      </c>
    </row>
    <row r="46" spans="1:7" ht="12.75">
      <c r="A46" s="12">
        <v>2103005</v>
      </c>
      <c r="B46" s="13" t="s">
        <v>35</v>
      </c>
      <c r="C46" s="14">
        <v>18987</v>
      </c>
      <c r="D46" s="9"/>
      <c r="E46" s="15">
        <v>2102001013999</v>
      </c>
      <c r="F46" s="13" t="s">
        <v>19</v>
      </c>
      <c r="G46" s="16">
        <v>3300</v>
      </c>
    </row>
    <row r="47" spans="1:7" ht="12.75">
      <c r="A47" s="12">
        <v>2101004006</v>
      </c>
      <c r="B47" s="13" t="s">
        <v>23</v>
      </c>
      <c r="C47" s="14">
        <v>2602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1472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1671420</v>
      </c>
      <c r="D49" s="9"/>
      <c r="E49" s="29" t="s">
        <v>25</v>
      </c>
      <c r="F49" s="30"/>
      <c r="G49" s="26">
        <f>SUM(G31:G48)</f>
        <v>329137</v>
      </c>
    </row>
    <row r="50" ht="13.5" thickBot="1">
      <c r="D50" s="5"/>
    </row>
    <row r="51" spans="6:7" ht="13.5" thickBot="1">
      <c r="F51" s="27" t="s">
        <v>26</v>
      </c>
      <c r="G51" s="28">
        <f>G49/C49</f>
        <v>0.19692058249871366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A40" sqref="A40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33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28800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708156</v>
      </c>
      <c r="D6" s="9"/>
      <c r="E6" s="15">
        <v>210204007</v>
      </c>
      <c r="F6" s="13" t="s">
        <v>5</v>
      </c>
      <c r="G6" s="16">
        <v>543</v>
      </c>
    </row>
    <row r="7" spans="1:7" ht="12.75">
      <c r="A7" s="12">
        <v>2101001009005</v>
      </c>
      <c r="B7" s="13" t="s">
        <v>6</v>
      </c>
      <c r="C7" s="14">
        <v>95544</v>
      </c>
      <c r="D7" s="9"/>
      <c r="E7" s="15">
        <v>2102002002</v>
      </c>
      <c r="F7" s="13" t="s">
        <v>7</v>
      </c>
      <c r="G7" s="16">
        <v>6976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47765</v>
      </c>
      <c r="D10" s="9"/>
      <c r="E10" s="15">
        <v>2102001007001</v>
      </c>
      <c r="F10" s="13" t="s">
        <v>4</v>
      </c>
      <c r="G10" s="16">
        <v>153321</v>
      </c>
    </row>
    <row r="11" spans="1:7" ht="12.75">
      <c r="A11" s="12">
        <v>2101001014003</v>
      </c>
      <c r="B11" s="13" t="s">
        <v>13</v>
      </c>
      <c r="C11" s="14">
        <v>117108</v>
      </c>
      <c r="D11" s="9"/>
      <c r="E11" s="15">
        <v>2102001009005</v>
      </c>
      <c r="F11" s="13" t="s">
        <v>6</v>
      </c>
      <c r="G11" s="16">
        <v>21108</v>
      </c>
    </row>
    <row r="12" spans="1:7" ht="12.75">
      <c r="A12" s="12">
        <v>2101001014004</v>
      </c>
      <c r="B12" s="13" t="s">
        <v>14</v>
      </c>
      <c r="C12" s="14">
        <v>1163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110639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135722</v>
      </c>
      <c r="D14" s="9"/>
      <c r="E14" s="15">
        <v>2102001013002</v>
      </c>
      <c r="F14" s="13" t="s">
        <v>12</v>
      </c>
      <c r="G14" s="16">
        <v>11064</v>
      </c>
    </row>
    <row r="15" spans="1:7" ht="12.75">
      <c r="A15" s="12">
        <v>2101003003002</v>
      </c>
      <c r="B15" s="13" t="s">
        <v>18</v>
      </c>
      <c r="C15" s="14">
        <v>10051</v>
      </c>
      <c r="D15" s="9"/>
      <c r="E15" s="15">
        <v>2102001013003</v>
      </c>
      <c r="F15" s="13" t="s">
        <v>13</v>
      </c>
      <c r="G15" s="16">
        <v>27606</v>
      </c>
    </row>
    <row r="16" spans="1:7" ht="12.75">
      <c r="A16" s="12">
        <v>2101001014999</v>
      </c>
      <c r="B16" s="13" t="s">
        <v>19</v>
      </c>
      <c r="C16" s="14">
        <v>23375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23034</v>
      </c>
    </row>
    <row r="18" spans="1:7" ht="12.75">
      <c r="A18" s="12">
        <v>2101004005</v>
      </c>
      <c r="B18" s="13" t="s">
        <v>21</v>
      </c>
      <c r="C18" s="14">
        <v>349066</v>
      </c>
      <c r="D18" s="9"/>
      <c r="E18" s="15">
        <v>2102003001001</v>
      </c>
      <c r="F18" s="13" t="s">
        <v>22</v>
      </c>
      <c r="G18" s="17">
        <v>30969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6194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2434039</v>
      </c>
      <c r="D22" s="9"/>
      <c r="E22" s="29" t="s">
        <v>25</v>
      </c>
      <c r="F22" s="30"/>
      <c r="G22" s="26">
        <f>SUM(G4:G21)</f>
        <v>477622</v>
      </c>
    </row>
    <row r="23" ht="13.5" thickBot="1">
      <c r="D23" s="5"/>
    </row>
    <row r="24" spans="6:7" ht="13.5" thickBot="1">
      <c r="F24" s="27" t="s">
        <v>26</v>
      </c>
      <c r="G24" s="28">
        <f>G22/C22</f>
        <v>0.19622610812727323</v>
      </c>
    </row>
    <row r="28" spans="3:7" ht="12.75">
      <c r="C28" s="2" t="s">
        <v>34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90459</v>
      </c>
      <c r="D31" s="9"/>
      <c r="E31" s="10">
        <v>2102004005</v>
      </c>
      <c r="F31" s="7" t="s">
        <v>1</v>
      </c>
      <c r="G31" s="11">
        <v>2475</v>
      </c>
    </row>
    <row r="32" spans="1:7" ht="12.75">
      <c r="A32" s="12">
        <v>2101001002002</v>
      </c>
      <c r="B32" s="13" t="s">
        <v>2</v>
      </c>
      <c r="C32" s="14">
        <v>9895</v>
      </c>
      <c r="D32" s="9"/>
      <c r="E32" s="15">
        <v>2102004006</v>
      </c>
      <c r="F32" s="13" t="s">
        <v>3</v>
      </c>
      <c r="G32" s="16">
        <v>0</v>
      </c>
    </row>
    <row r="33" spans="1:7" ht="12.75">
      <c r="A33" s="12">
        <v>2101001007</v>
      </c>
      <c r="B33" s="13" t="s">
        <v>4</v>
      </c>
      <c r="C33" s="14">
        <v>115426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14994</v>
      </c>
      <c r="D34" s="9"/>
      <c r="E34" s="15">
        <v>2102002002</v>
      </c>
      <c r="F34" s="13" t="s">
        <v>7</v>
      </c>
      <c r="G34" s="16">
        <v>932</v>
      </c>
    </row>
    <row r="35" spans="1:7" ht="12.75">
      <c r="A35" s="12">
        <v>2101001010001</v>
      </c>
      <c r="B35" s="13" t="s">
        <v>8</v>
      </c>
      <c r="C35" s="14">
        <v>59</v>
      </c>
      <c r="D35" s="9"/>
      <c r="E35" s="15">
        <v>2102001001</v>
      </c>
      <c r="F35" s="13" t="s">
        <v>9</v>
      </c>
      <c r="G35" s="16">
        <v>19002</v>
      </c>
    </row>
    <row r="36" spans="1:7" ht="12.75">
      <c r="A36" s="12">
        <v>2101001014001</v>
      </c>
      <c r="B36" s="13" t="s">
        <v>10</v>
      </c>
      <c r="C36" s="14">
        <v>19054</v>
      </c>
      <c r="D36" s="9"/>
      <c r="E36" s="15">
        <v>2102001002002</v>
      </c>
      <c r="F36" s="13" t="s">
        <v>11</v>
      </c>
      <c r="G36" s="16">
        <v>379</v>
      </c>
    </row>
    <row r="37" spans="1:7" ht="12.75">
      <c r="A37" s="12">
        <v>2101001014002</v>
      </c>
      <c r="B37" s="13" t="s">
        <v>12</v>
      </c>
      <c r="C37" s="14">
        <v>7805</v>
      </c>
      <c r="D37" s="9"/>
      <c r="E37" s="15">
        <v>2102001007001</v>
      </c>
      <c r="F37" s="13" t="s">
        <v>4</v>
      </c>
      <c r="G37" s="16">
        <v>22640</v>
      </c>
    </row>
    <row r="38" spans="1:7" ht="12.75">
      <c r="A38" s="12">
        <v>2101001014003</v>
      </c>
      <c r="B38" s="13" t="s">
        <v>13</v>
      </c>
      <c r="C38" s="14">
        <v>18682</v>
      </c>
      <c r="D38" s="9"/>
      <c r="E38" s="15">
        <v>2102001009005</v>
      </c>
      <c r="F38" s="13" t="s">
        <v>6</v>
      </c>
      <c r="G38" s="16">
        <v>2911</v>
      </c>
    </row>
    <row r="39" spans="1:7" ht="12.75">
      <c r="A39" s="12">
        <v>2101001014004</v>
      </c>
      <c r="B39" s="13" t="s">
        <v>14</v>
      </c>
      <c r="C39" s="14">
        <v>192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17455</v>
      </c>
      <c r="D40" s="9"/>
      <c r="E40" s="15">
        <v>2102001013001</v>
      </c>
      <c r="F40" s="13" t="s">
        <v>16</v>
      </c>
      <c r="G40" s="16">
        <v>4070</v>
      </c>
    </row>
    <row r="41" spans="1:7" ht="12.75">
      <c r="A41" s="12">
        <v>2101003001001</v>
      </c>
      <c r="B41" s="13" t="s">
        <v>17</v>
      </c>
      <c r="C41" s="14">
        <v>159</v>
      </c>
      <c r="D41" s="9"/>
      <c r="E41" s="15">
        <v>2102001013002</v>
      </c>
      <c r="F41" s="13" t="s">
        <v>12</v>
      </c>
      <c r="G41" s="16">
        <v>1634</v>
      </c>
    </row>
    <row r="42" spans="1:7" ht="12.75">
      <c r="A42" s="12">
        <v>2101003003002</v>
      </c>
      <c r="B42" s="13" t="s">
        <v>18</v>
      </c>
      <c r="C42" s="14">
        <v>1661</v>
      </c>
      <c r="D42" s="9"/>
      <c r="E42" s="15">
        <v>2102001013003</v>
      </c>
      <c r="F42" s="13" t="s">
        <v>13</v>
      </c>
      <c r="G42" s="16">
        <v>4040</v>
      </c>
    </row>
    <row r="43" spans="1:7" ht="12.75">
      <c r="A43" s="12">
        <v>2101001014999</v>
      </c>
      <c r="B43" s="13" t="s">
        <v>19</v>
      </c>
      <c r="C43" s="14">
        <v>26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3839</v>
      </c>
      <c r="D44" s="9"/>
      <c r="E44" s="15">
        <v>2102001014001</v>
      </c>
      <c r="F44" s="13" t="s">
        <v>15</v>
      </c>
      <c r="G44" s="16">
        <v>3102</v>
      </c>
    </row>
    <row r="45" spans="1:7" ht="12.75">
      <c r="A45" s="12">
        <v>2101004005</v>
      </c>
      <c r="B45" s="13" t="s">
        <v>21</v>
      </c>
      <c r="C45" s="14">
        <v>19930</v>
      </c>
      <c r="D45" s="9"/>
      <c r="E45" s="15">
        <v>2102003001001</v>
      </c>
      <c r="F45" s="13" t="s">
        <v>22</v>
      </c>
      <c r="G45" s="17">
        <v>0</v>
      </c>
    </row>
    <row r="46" spans="1:7" ht="12.75">
      <c r="A46" s="12">
        <v>2103005</v>
      </c>
      <c r="B46" s="13" t="s">
        <v>35</v>
      </c>
      <c r="C46" s="14">
        <v>1664</v>
      </c>
      <c r="D46" s="9"/>
      <c r="E46" s="15">
        <v>2102001013999</v>
      </c>
      <c r="F46" s="13" t="s">
        <v>19</v>
      </c>
      <c r="G46" s="16">
        <v>0</v>
      </c>
    </row>
    <row r="47" spans="1:7" ht="12.75">
      <c r="A47" s="12">
        <v>2101004006</v>
      </c>
      <c r="B47" s="13" t="s">
        <v>23</v>
      </c>
      <c r="C47" s="14">
        <v>0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321300</v>
      </c>
      <c r="D49" s="9"/>
      <c r="E49" s="29" t="s">
        <v>25</v>
      </c>
      <c r="F49" s="30"/>
      <c r="G49" s="26">
        <f>SUM(G31:G48)</f>
        <v>61185</v>
      </c>
    </row>
    <row r="50" ht="13.5" thickBot="1">
      <c r="D50" s="5"/>
    </row>
    <row r="51" spans="6:7" ht="13.5" thickBot="1">
      <c r="F51" s="27" t="s">
        <v>26</v>
      </c>
      <c r="G51" s="28">
        <f>G49/C49</f>
        <v>0.19042950513538748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9">
      <selection activeCell="B52" sqref="B52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31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28800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708156</v>
      </c>
      <c r="D6" s="9"/>
      <c r="E6" s="15">
        <v>210204007</v>
      </c>
      <c r="F6" s="13" t="s">
        <v>5</v>
      </c>
      <c r="G6" s="16">
        <v>543</v>
      </c>
    </row>
    <row r="7" spans="1:7" ht="12.75">
      <c r="A7" s="12">
        <v>2101001009005</v>
      </c>
      <c r="B7" s="13" t="s">
        <v>6</v>
      </c>
      <c r="C7" s="14">
        <v>95544</v>
      </c>
      <c r="D7" s="9"/>
      <c r="E7" s="15">
        <v>2102002002</v>
      </c>
      <c r="F7" s="13" t="s">
        <v>7</v>
      </c>
      <c r="G7" s="16">
        <v>6976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47765</v>
      </c>
      <c r="D10" s="9"/>
      <c r="E10" s="15">
        <v>2102001007001</v>
      </c>
      <c r="F10" s="13" t="s">
        <v>4</v>
      </c>
      <c r="G10" s="16">
        <v>153321</v>
      </c>
    </row>
    <row r="11" spans="1:7" ht="12.75">
      <c r="A11" s="12">
        <v>2101001014003</v>
      </c>
      <c r="B11" s="13" t="s">
        <v>13</v>
      </c>
      <c r="C11" s="14">
        <v>117108</v>
      </c>
      <c r="D11" s="9"/>
      <c r="E11" s="15">
        <v>2102001009005</v>
      </c>
      <c r="F11" s="13" t="s">
        <v>6</v>
      </c>
      <c r="G11" s="16">
        <v>21108</v>
      </c>
    </row>
    <row r="12" spans="1:7" ht="12.75">
      <c r="A12" s="12">
        <v>2101001014004</v>
      </c>
      <c r="B12" s="13" t="s">
        <v>14</v>
      </c>
      <c r="C12" s="14">
        <v>1163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110639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135722</v>
      </c>
      <c r="D14" s="9"/>
      <c r="E14" s="15">
        <v>2102001013002</v>
      </c>
      <c r="F14" s="13" t="s">
        <v>12</v>
      </c>
      <c r="G14" s="16">
        <v>11064</v>
      </c>
    </row>
    <row r="15" spans="1:7" ht="12.75">
      <c r="A15" s="12">
        <v>2101003003002</v>
      </c>
      <c r="B15" s="13" t="s">
        <v>18</v>
      </c>
      <c r="C15" s="14">
        <v>10051</v>
      </c>
      <c r="D15" s="9"/>
      <c r="E15" s="15">
        <v>2102001013003</v>
      </c>
      <c r="F15" s="13" t="s">
        <v>13</v>
      </c>
      <c r="G15" s="16">
        <v>27606</v>
      </c>
    </row>
    <row r="16" spans="1:7" ht="12.75">
      <c r="A16" s="12">
        <v>2101001014999</v>
      </c>
      <c r="B16" s="13" t="s">
        <v>19</v>
      </c>
      <c r="C16" s="14">
        <v>23375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23034</v>
      </c>
    </row>
    <row r="18" spans="1:7" ht="12.75">
      <c r="A18" s="12">
        <v>2101004005</v>
      </c>
      <c r="B18" s="13" t="s">
        <v>21</v>
      </c>
      <c r="C18" s="14">
        <v>349066</v>
      </c>
      <c r="D18" s="9"/>
      <c r="E18" s="15">
        <v>2102003001001</v>
      </c>
      <c r="F18" s="13" t="s">
        <v>22</v>
      </c>
      <c r="G18" s="17">
        <v>30969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6194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2434039</v>
      </c>
      <c r="D22" s="9"/>
      <c r="E22" s="29" t="s">
        <v>25</v>
      </c>
      <c r="F22" s="30"/>
      <c r="G22" s="26">
        <f>SUM(G4:G21)</f>
        <v>477622</v>
      </c>
    </row>
    <row r="23" ht="13.5" thickBot="1">
      <c r="D23" s="5"/>
    </row>
    <row r="24" spans="6:7" ht="13.5" thickBot="1">
      <c r="F24" s="27" t="s">
        <v>26</v>
      </c>
      <c r="G24" s="28">
        <f>G22/C22</f>
        <v>0.19622610812727323</v>
      </c>
    </row>
    <row r="28" spans="3:7" ht="12.75">
      <c r="C28" s="2" t="s">
        <v>32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135308</v>
      </c>
      <c r="D31" s="9"/>
      <c r="E31" s="10">
        <v>2102004005</v>
      </c>
      <c r="F31" s="7" t="s">
        <v>1</v>
      </c>
      <c r="G31" s="11">
        <v>4680</v>
      </c>
    </row>
    <row r="32" spans="1:7" ht="12.75">
      <c r="A32" s="12">
        <v>2101001002002</v>
      </c>
      <c r="B32" s="13" t="s">
        <v>2</v>
      </c>
      <c r="C32" s="14">
        <v>14807</v>
      </c>
      <c r="D32" s="9"/>
      <c r="E32" s="15">
        <v>2102004006</v>
      </c>
      <c r="F32" s="13" t="s">
        <v>3</v>
      </c>
      <c r="G32" s="16">
        <v>141</v>
      </c>
    </row>
    <row r="33" spans="1:7" ht="12.75">
      <c r="A33" s="12">
        <v>2101001007</v>
      </c>
      <c r="B33" s="13" t="s">
        <v>4</v>
      </c>
      <c r="C33" s="14">
        <v>210122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40609</v>
      </c>
      <c r="D34" s="9"/>
      <c r="E34" s="15">
        <v>2102002002</v>
      </c>
      <c r="F34" s="13" t="s">
        <v>7</v>
      </c>
      <c r="G34" s="16">
        <v>1749</v>
      </c>
    </row>
    <row r="35" spans="1:7" ht="12.75">
      <c r="A35" s="12">
        <v>2101001010001</v>
      </c>
      <c r="B35" s="13" t="s">
        <v>8</v>
      </c>
      <c r="C35" s="14">
        <v>154</v>
      </c>
      <c r="D35" s="9"/>
      <c r="E35" s="15">
        <v>2102001001</v>
      </c>
      <c r="F35" s="13" t="s">
        <v>9</v>
      </c>
      <c r="G35" s="16">
        <v>28464</v>
      </c>
    </row>
    <row r="36" spans="1:7" ht="12.75">
      <c r="A36" s="12">
        <v>2101001014001</v>
      </c>
      <c r="B36" s="13" t="s">
        <v>10</v>
      </c>
      <c r="C36" s="14">
        <v>28506</v>
      </c>
      <c r="D36" s="9"/>
      <c r="E36" s="15">
        <v>2102001002002</v>
      </c>
      <c r="F36" s="13" t="s">
        <v>11</v>
      </c>
      <c r="G36" s="16">
        <v>567</v>
      </c>
    </row>
    <row r="37" spans="1:7" ht="12.75">
      <c r="A37" s="12">
        <v>2101001014002</v>
      </c>
      <c r="B37" s="13" t="s">
        <v>12</v>
      </c>
      <c r="C37" s="14">
        <v>14316</v>
      </c>
      <c r="D37" s="9"/>
      <c r="E37" s="15">
        <v>2102001007001</v>
      </c>
      <c r="F37" s="13" t="s">
        <v>4</v>
      </c>
      <c r="G37" s="16">
        <v>45202</v>
      </c>
    </row>
    <row r="38" spans="1:7" ht="12.75">
      <c r="A38" s="12">
        <v>2101001014003</v>
      </c>
      <c r="B38" s="13" t="s">
        <v>13</v>
      </c>
      <c r="C38" s="14">
        <v>34558</v>
      </c>
      <c r="D38" s="9"/>
      <c r="E38" s="15">
        <v>2102001009005</v>
      </c>
      <c r="F38" s="13" t="s">
        <v>6</v>
      </c>
      <c r="G38" s="16">
        <v>8180</v>
      </c>
    </row>
    <row r="39" spans="1:7" ht="12.75">
      <c r="A39" s="12">
        <v>2101001014004</v>
      </c>
      <c r="B39" s="13" t="s">
        <v>14</v>
      </c>
      <c r="C39" s="14">
        <v>406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36949</v>
      </c>
      <c r="D40" s="9"/>
      <c r="E40" s="15">
        <v>2102001013001</v>
      </c>
      <c r="F40" s="13" t="s">
        <v>16</v>
      </c>
      <c r="G40" s="16">
        <v>6098</v>
      </c>
    </row>
    <row r="41" spans="1:7" ht="12.75">
      <c r="A41" s="12">
        <v>2101003001001</v>
      </c>
      <c r="B41" s="13" t="s">
        <v>17</v>
      </c>
      <c r="C41" s="14">
        <v>6610</v>
      </c>
      <c r="D41" s="9"/>
      <c r="E41" s="15">
        <v>2102001013002</v>
      </c>
      <c r="F41" s="13" t="s">
        <v>12</v>
      </c>
      <c r="G41" s="16">
        <v>3258</v>
      </c>
    </row>
    <row r="42" spans="1:7" ht="12.75">
      <c r="A42" s="12">
        <v>2101003003002</v>
      </c>
      <c r="B42" s="13" t="s">
        <v>18</v>
      </c>
      <c r="C42" s="14">
        <v>2603</v>
      </c>
      <c r="D42" s="9"/>
      <c r="E42" s="15">
        <v>2102001013003</v>
      </c>
      <c r="F42" s="13" t="s">
        <v>13</v>
      </c>
      <c r="G42" s="16">
        <v>8066</v>
      </c>
    </row>
    <row r="43" spans="1:7" ht="12.75">
      <c r="A43" s="12">
        <v>2101001014999</v>
      </c>
      <c r="B43" s="13" t="s">
        <v>19</v>
      </c>
      <c r="C43" s="14">
        <v>1103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5758</v>
      </c>
      <c r="D44" s="9"/>
      <c r="E44" s="15">
        <v>2102001014001</v>
      </c>
      <c r="F44" s="13" t="s">
        <v>15</v>
      </c>
      <c r="G44" s="16">
        <v>6892</v>
      </c>
    </row>
    <row r="45" spans="1:7" ht="12.75">
      <c r="A45" s="12">
        <v>2101004005</v>
      </c>
      <c r="B45" s="13" t="s">
        <v>21</v>
      </c>
      <c r="C45" s="14">
        <v>34897</v>
      </c>
      <c r="D45" s="9"/>
      <c r="E45" s="15">
        <v>2102003001001</v>
      </c>
      <c r="F45" s="13" t="s">
        <v>22</v>
      </c>
      <c r="G45" s="17">
        <v>1638</v>
      </c>
    </row>
    <row r="46" spans="1:7" ht="12.75">
      <c r="A46" s="12">
        <v>2103005</v>
      </c>
      <c r="B46" s="13" t="s">
        <v>35</v>
      </c>
      <c r="C46" s="14">
        <v>5864</v>
      </c>
      <c r="D46" s="9"/>
      <c r="E46" s="15">
        <v>2102001013999</v>
      </c>
      <c r="F46" s="13" t="s">
        <v>19</v>
      </c>
      <c r="G46" s="16">
        <v>295</v>
      </c>
    </row>
    <row r="47" spans="1:7" ht="12.75">
      <c r="A47" s="12">
        <v>2101004006</v>
      </c>
      <c r="B47" s="13" t="s">
        <v>23</v>
      </c>
      <c r="C47" s="14">
        <v>529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SUM(C31:C48)-93498</f>
        <v>479601</v>
      </c>
      <c r="D49" s="9"/>
      <c r="E49" s="29" t="s">
        <v>25</v>
      </c>
      <c r="F49" s="30"/>
      <c r="G49" s="26">
        <f>SUM(G31:G48)-23374</f>
        <v>91856</v>
      </c>
    </row>
    <row r="50" ht="13.5" thickBot="1">
      <c r="D50" s="5"/>
    </row>
    <row r="51" spans="6:7" ht="13.5" thickBot="1">
      <c r="F51" s="27" t="s">
        <v>26</v>
      </c>
      <c r="G51" s="28">
        <f>G49/C49</f>
        <v>0.19152587254822237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9">
      <selection activeCell="B52" sqref="B52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31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28800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708156</v>
      </c>
      <c r="D6" s="9"/>
      <c r="E6" s="15">
        <v>210204007</v>
      </c>
      <c r="F6" s="13" t="s">
        <v>5</v>
      </c>
      <c r="G6" s="16">
        <v>543</v>
      </c>
    </row>
    <row r="7" spans="1:7" ht="12.75">
      <c r="A7" s="12">
        <v>2101001009005</v>
      </c>
      <c r="B7" s="13" t="s">
        <v>6</v>
      </c>
      <c r="C7" s="14">
        <v>95544</v>
      </c>
      <c r="D7" s="9"/>
      <c r="E7" s="15">
        <v>2102002002</v>
      </c>
      <c r="F7" s="13" t="s">
        <v>7</v>
      </c>
      <c r="G7" s="16">
        <v>6976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47765</v>
      </c>
      <c r="D10" s="9"/>
      <c r="E10" s="15">
        <v>2102001007001</v>
      </c>
      <c r="F10" s="13" t="s">
        <v>4</v>
      </c>
      <c r="G10" s="16">
        <v>153321</v>
      </c>
    </row>
    <row r="11" spans="1:7" ht="12.75">
      <c r="A11" s="12">
        <v>2101001014003</v>
      </c>
      <c r="B11" s="13" t="s">
        <v>13</v>
      </c>
      <c r="C11" s="14">
        <v>117108</v>
      </c>
      <c r="D11" s="9"/>
      <c r="E11" s="15">
        <v>2102001009005</v>
      </c>
      <c r="F11" s="13" t="s">
        <v>6</v>
      </c>
      <c r="G11" s="16">
        <v>21108</v>
      </c>
    </row>
    <row r="12" spans="1:7" ht="12.75">
      <c r="A12" s="12">
        <v>2101001014004</v>
      </c>
      <c r="B12" s="13" t="s">
        <v>14</v>
      </c>
      <c r="C12" s="14">
        <v>1163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110639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135722</v>
      </c>
      <c r="D14" s="9"/>
      <c r="E14" s="15">
        <v>2102001013002</v>
      </c>
      <c r="F14" s="13" t="s">
        <v>12</v>
      </c>
      <c r="G14" s="16">
        <v>11064</v>
      </c>
    </row>
    <row r="15" spans="1:7" ht="12.75">
      <c r="A15" s="12">
        <v>2101003003002</v>
      </c>
      <c r="B15" s="13" t="s">
        <v>18</v>
      </c>
      <c r="C15" s="14">
        <v>10051</v>
      </c>
      <c r="D15" s="9"/>
      <c r="E15" s="15">
        <v>2102001013003</v>
      </c>
      <c r="F15" s="13" t="s">
        <v>13</v>
      </c>
      <c r="G15" s="16">
        <v>27606</v>
      </c>
    </row>
    <row r="16" spans="1:7" ht="12.75">
      <c r="A16" s="12">
        <v>2101001014999</v>
      </c>
      <c r="B16" s="13" t="s">
        <v>19</v>
      </c>
      <c r="C16" s="14">
        <v>23375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23034</v>
      </c>
    </row>
    <row r="18" spans="1:7" ht="12.75">
      <c r="A18" s="12">
        <v>2101004005</v>
      </c>
      <c r="B18" s="13" t="s">
        <v>21</v>
      </c>
      <c r="C18" s="14">
        <v>349066</v>
      </c>
      <c r="D18" s="9"/>
      <c r="E18" s="15">
        <v>2102003001001</v>
      </c>
      <c r="F18" s="13" t="s">
        <v>22</v>
      </c>
      <c r="G18" s="17">
        <v>30969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6194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2434039</v>
      </c>
      <c r="D22" s="9"/>
      <c r="E22" s="29" t="s">
        <v>25</v>
      </c>
      <c r="F22" s="30"/>
      <c r="G22" s="26">
        <f>SUM(G4:G21)</f>
        <v>477622</v>
      </c>
    </row>
    <row r="23" ht="13.5" thickBot="1">
      <c r="D23" s="5"/>
    </row>
    <row r="24" spans="6:7" ht="13.5" thickBot="1">
      <c r="F24" s="27" t="s">
        <v>26</v>
      </c>
      <c r="G24" s="28">
        <f>G22/C22</f>
        <v>0.19622610812727323</v>
      </c>
    </row>
    <row r="28" spans="3:7" ht="12.75">
      <c r="C28" s="2" t="s">
        <v>32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135308</v>
      </c>
      <c r="D31" s="9"/>
      <c r="E31" s="10">
        <v>2102004005</v>
      </c>
      <c r="F31" s="7" t="s">
        <v>1</v>
      </c>
      <c r="G31" s="11">
        <v>4680</v>
      </c>
    </row>
    <row r="32" spans="1:7" ht="12.75">
      <c r="A32" s="12">
        <v>2101001002002</v>
      </c>
      <c r="B32" s="13" t="s">
        <v>2</v>
      </c>
      <c r="C32" s="14">
        <v>14807</v>
      </c>
      <c r="D32" s="9"/>
      <c r="E32" s="15">
        <v>2102004006</v>
      </c>
      <c r="F32" s="13" t="s">
        <v>3</v>
      </c>
      <c r="G32" s="16">
        <v>141</v>
      </c>
    </row>
    <row r="33" spans="1:7" ht="12.75">
      <c r="A33" s="12">
        <v>2101001007</v>
      </c>
      <c r="B33" s="13" t="s">
        <v>4</v>
      </c>
      <c r="C33" s="14">
        <v>210122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40609</v>
      </c>
      <c r="D34" s="9"/>
      <c r="E34" s="15">
        <v>2102002002</v>
      </c>
      <c r="F34" s="13" t="s">
        <v>7</v>
      </c>
      <c r="G34" s="16">
        <v>1749</v>
      </c>
    </row>
    <row r="35" spans="1:7" ht="12.75">
      <c r="A35" s="12">
        <v>2101001010001</v>
      </c>
      <c r="B35" s="13" t="s">
        <v>8</v>
      </c>
      <c r="C35" s="14">
        <v>154</v>
      </c>
      <c r="D35" s="9"/>
      <c r="E35" s="15">
        <v>2102001001</v>
      </c>
      <c r="F35" s="13" t="s">
        <v>9</v>
      </c>
      <c r="G35" s="16">
        <v>28464</v>
      </c>
    </row>
    <row r="36" spans="1:7" ht="12.75">
      <c r="A36" s="12">
        <v>2101001014001</v>
      </c>
      <c r="B36" s="13" t="s">
        <v>10</v>
      </c>
      <c r="C36" s="14">
        <v>28506</v>
      </c>
      <c r="D36" s="9"/>
      <c r="E36" s="15">
        <v>2102001002002</v>
      </c>
      <c r="F36" s="13" t="s">
        <v>11</v>
      </c>
      <c r="G36" s="16">
        <v>567</v>
      </c>
    </row>
    <row r="37" spans="1:7" ht="12.75">
      <c r="A37" s="12">
        <v>2101001014002</v>
      </c>
      <c r="B37" s="13" t="s">
        <v>12</v>
      </c>
      <c r="C37" s="14">
        <v>14316</v>
      </c>
      <c r="D37" s="9"/>
      <c r="E37" s="15">
        <v>2102001007001</v>
      </c>
      <c r="F37" s="13" t="s">
        <v>4</v>
      </c>
      <c r="G37" s="16">
        <v>45202</v>
      </c>
    </row>
    <row r="38" spans="1:7" ht="12.75">
      <c r="A38" s="12">
        <v>2101001014003</v>
      </c>
      <c r="B38" s="13" t="s">
        <v>13</v>
      </c>
      <c r="C38" s="14">
        <v>34558</v>
      </c>
      <c r="D38" s="9"/>
      <c r="E38" s="15">
        <v>2102001009005</v>
      </c>
      <c r="F38" s="13" t="s">
        <v>6</v>
      </c>
      <c r="G38" s="16">
        <v>8180</v>
      </c>
    </row>
    <row r="39" spans="1:7" ht="12.75">
      <c r="A39" s="12">
        <v>2101001014004</v>
      </c>
      <c r="B39" s="13" t="s">
        <v>14</v>
      </c>
      <c r="C39" s="14">
        <v>406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36949</v>
      </c>
      <c r="D40" s="9"/>
      <c r="E40" s="15">
        <v>2102001013001</v>
      </c>
      <c r="F40" s="13" t="s">
        <v>16</v>
      </c>
      <c r="G40" s="16">
        <v>6098</v>
      </c>
    </row>
    <row r="41" spans="1:7" ht="12.75">
      <c r="A41" s="12">
        <v>2101003001001</v>
      </c>
      <c r="B41" s="13" t="s">
        <v>17</v>
      </c>
      <c r="C41" s="14">
        <v>6610</v>
      </c>
      <c r="D41" s="9"/>
      <c r="E41" s="15">
        <v>2102001013002</v>
      </c>
      <c r="F41" s="13" t="s">
        <v>12</v>
      </c>
      <c r="G41" s="16">
        <v>3258</v>
      </c>
    </row>
    <row r="42" spans="1:7" ht="12.75">
      <c r="A42" s="12">
        <v>2101003003002</v>
      </c>
      <c r="B42" s="13" t="s">
        <v>18</v>
      </c>
      <c r="C42" s="14">
        <v>2603</v>
      </c>
      <c r="D42" s="9"/>
      <c r="E42" s="15">
        <v>2102001013003</v>
      </c>
      <c r="F42" s="13" t="s">
        <v>13</v>
      </c>
      <c r="G42" s="16">
        <v>8066</v>
      </c>
    </row>
    <row r="43" spans="1:7" ht="12.75">
      <c r="A43" s="12">
        <v>2101001014999</v>
      </c>
      <c r="B43" s="13" t="s">
        <v>19</v>
      </c>
      <c r="C43" s="14">
        <v>1103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5758</v>
      </c>
      <c r="D44" s="9"/>
      <c r="E44" s="15">
        <v>2102001014001</v>
      </c>
      <c r="F44" s="13" t="s">
        <v>15</v>
      </c>
      <c r="G44" s="16">
        <v>6892</v>
      </c>
    </row>
    <row r="45" spans="1:7" ht="12.75">
      <c r="A45" s="12">
        <v>2101004005</v>
      </c>
      <c r="B45" s="13" t="s">
        <v>21</v>
      </c>
      <c r="C45" s="14">
        <v>34897</v>
      </c>
      <c r="D45" s="9"/>
      <c r="E45" s="15">
        <v>2102003001001</v>
      </c>
      <c r="F45" s="13" t="s">
        <v>22</v>
      </c>
      <c r="G45" s="17">
        <v>1638</v>
      </c>
    </row>
    <row r="46" spans="1:7" ht="12.75">
      <c r="A46" s="12">
        <v>2103005</v>
      </c>
      <c r="B46" s="13" t="s">
        <v>35</v>
      </c>
      <c r="C46" s="14">
        <v>5864</v>
      </c>
      <c r="D46" s="9"/>
      <c r="E46" s="15">
        <v>2102001013999</v>
      </c>
      <c r="F46" s="13" t="s">
        <v>19</v>
      </c>
      <c r="G46" s="16">
        <v>295</v>
      </c>
    </row>
    <row r="47" spans="1:7" ht="12.75">
      <c r="A47" s="12">
        <v>2101004006</v>
      </c>
      <c r="B47" s="13" t="s">
        <v>23</v>
      </c>
      <c r="C47" s="14">
        <v>529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573099</v>
      </c>
      <c r="D49" s="9"/>
      <c r="E49" s="29" t="s">
        <v>25</v>
      </c>
      <c r="F49" s="30"/>
      <c r="G49" s="26">
        <f>SUM(G31:G48)</f>
        <v>115230</v>
      </c>
    </row>
    <row r="50" ht="13.5" thickBot="1">
      <c r="D50" s="5"/>
    </row>
    <row r="51" spans="6:7" ht="13.5" thickBot="1">
      <c r="F51" s="27" t="s">
        <v>26</v>
      </c>
      <c r="G51" s="28">
        <f>G49/C49</f>
        <v>0.20106473750608533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C1" sqref="C1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29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31800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746634</v>
      </c>
      <c r="D6" s="9"/>
      <c r="E6" s="15">
        <v>210204007</v>
      </c>
      <c r="F6" s="13" t="s">
        <v>5</v>
      </c>
      <c r="G6" s="16">
        <v>543</v>
      </c>
    </row>
    <row r="7" spans="1:7" ht="12.75">
      <c r="A7" s="12">
        <v>2101001009005</v>
      </c>
      <c r="B7" s="13" t="s">
        <v>6</v>
      </c>
      <c r="C7" s="14">
        <v>113680</v>
      </c>
      <c r="D7" s="9"/>
      <c r="E7" s="15">
        <v>2102002002</v>
      </c>
      <c r="F7" s="13" t="s">
        <v>7</v>
      </c>
      <c r="G7" s="16">
        <v>7876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50446</v>
      </c>
      <c r="D10" s="9"/>
      <c r="E10" s="15">
        <v>2102001007001</v>
      </c>
      <c r="F10" s="13" t="s">
        <v>4</v>
      </c>
      <c r="G10" s="16">
        <v>167321</v>
      </c>
    </row>
    <row r="11" spans="1:7" ht="12.75">
      <c r="A11" s="12">
        <v>2101001014003</v>
      </c>
      <c r="B11" s="13" t="s">
        <v>13</v>
      </c>
      <c r="C11" s="14">
        <v>123804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1280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121453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142109</v>
      </c>
      <c r="D14" s="9"/>
      <c r="E14" s="15">
        <v>2102001013002</v>
      </c>
      <c r="F14" s="13" t="s">
        <v>12</v>
      </c>
      <c r="G14" s="16">
        <v>12564</v>
      </c>
    </row>
    <row r="15" spans="1:7" ht="12.75">
      <c r="A15" s="12">
        <v>2101003003002</v>
      </c>
      <c r="B15" s="13" t="s">
        <v>18</v>
      </c>
      <c r="C15" s="14">
        <v>10162</v>
      </c>
      <c r="D15" s="9"/>
      <c r="E15" s="15">
        <v>2102001013003</v>
      </c>
      <c r="F15" s="13" t="s">
        <v>13</v>
      </c>
      <c r="G15" s="16">
        <v>31606</v>
      </c>
    </row>
    <row r="16" spans="1:7" ht="12.75">
      <c r="A16" s="12">
        <v>2101001014999</v>
      </c>
      <c r="B16" s="13" t="s">
        <v>19</v>
      </c>
      <c r="C16" s="14">
        <v>24438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26034</v>
      </c>
    </row>
    <row r="18" spans="1:7" ht="12.75">
      <c r="A18" s="12">
        <v>2101004005</v>
      </c>
      <c r="B18" s="13" t="s">
        <v>21</v>
      </c>
      <c r="C18" s="14">
        <v>355029</v>
      </c>
      <c r="D18" s="9"/>
      <c r="E18" s="15">
        <v>2102003001001</v>
      </c>
      <c r="F18" s="13" t="s">
        <v>22</v>
      </c>
      <c r="G18" s="17">
        <v>33969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6994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2524485</v>
      </c>
      <c r="D22" s="9"/>
      <c r="E22" s="29" t="s">
        <v>25</v>
      </c>
      <c r="F22" s="30"/>
      <c r="G22" s="26">
        <f>SUM(G4:G21)</f>
        <v>513322</v>
      </c>
    </row>
    <row r="23" ht="13.5" thickBot="1">
      <c r="D23" s="5"/>
    </row>
    <row r="24" spans="6:7" ht="13.5" thickBot="1">
      <c r="F24" s="27" t="s">
        <v>26</v>
      </c>
      <c r="G24" s="28">
        <f>G22/C22</f>
        <v>0.2033373143433215</v>
      </c>
    </row>
    <row r="28" spans="3:7" ht="12.75">
      <c r="C28" s="2" t="s">
        <v>30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179738</v>
      </c>
      <c r="D31" s="9"/>
      <c r="E31" s="10">
        <v>2102004005</v>
      </c>
      <c r="F31" s="7" t="s">
        <v>1</v>
      </c>
      <c r="G31" s="11">
        <v>7741</v>
      </c>
    </row>
    <row r="32" spans="1:7" ht="12.75">
      <c r="A32" s="12">
        <v>2101001002002</v>
      </c>
      <c r="B32" s="13" t="s">
        <v>2</v>
      </c>
      <c r="C32" s="14">
        <v>19966</v>
      </c>
      <c r="D32" s="9"/>
      <c r="E32" s="15">
        <v>2102004006</v>
      </c>
      <c r="F32" s="13" t="s">
        <v>3</v>
      </c>
      <c r="G32" s="16">
        <v>141</v>
      </c>
    </row>
    <row r="33" spans="1:7" ht="12.75">
      <c r="A33" s="12">
        <v>2101001007</v>
      </c>
      <c r="B33" s="13" t="s">
        <v>4</v>
      </c>
      <c r="C33" s="14">
        <v>266191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48113</v>
      </c>
      <c r="D34" s="9"/>
      <c r="E34" s="15">
        <v>2102002002</v>
      </c>
      <c r="F34" s="13" t="s">
        <v>7</v>
      </c>
      <c r="G34" s="16">
        <v>2297</v>
      </c>
    </row>
    <row r="35" spans="1:7" ht="12.75">
      <c r="A35" s="12">
        <v>2101001010001</v>
      </c>
      <c r="B35" s="13" t="s">
        <v>8</v>
      </c>
      <c r="C35" s="14">
        <v>204</v>
      </c>
      <c r="D35" s="9"/>
      <c r="E35" s="15">
        <v>2102001001</v>
      </c>
      <c r="F35" s="13" t="s">
        <v>9</v>
      </c>
      <c r="G35" s="16">
        <v>37636</v>
      </c>
    </row>
    <row r="36" spans="1:7" ht="12.75">
      <c r="A36" s="12">
        <v>2101001014001</v>
      </c>
      <c r="B36" s="13" t="s">
        <v>10</v>
      </c>
      <c r="C36" s="14">
        <v>37866</v>
      </c>
      <c r="D36" s="9"/>
      <c r="E36" s="15">
        <v>2102001002002</v>
      </c>
      <c r="F36" s="13" t="s">
        <v>11</v>
      </c>
      <c r="G36" s="16">
        <v>744</v>
      </c>
    </row>
    <row r="37" spans="1:7" ht="12.75">
      <c r="A37" s="12">
        <v>2101001014002</v>
      </c>
      <c r="B37" s="13" t="s">
        <v>12</v>
      </c>
      <c r="C37" s="14">
        <v>18107</v>
      </c>
      <c r="D37" s="9"/>
      <c r="E37" s="15">
        <v>2102001007001</v>
      </c>
      <c r="F37" s="13" t="s">
        <v>4</v>
      </c>
      <c r="G37" s="16">
        <v>56348</v>
      </c>
    </row>
    <row r="38" spans="1:7" ht="12.75">
      <c r="A38" s="12">
        <v>2101001014003</v>
      </c>
      <c r="B38" s="13" t="s">
        <v>13</v>
      </c>
      <c r="C38" s="14">
        <v>43683</v>
      </c>
      <c r="D38" s="9"/>
      <c r="E38" s="15">
        <v>2102001009005</v>
      </c>
      <c r="F38" s="13" t="s">
        <v>6</v>
      </c>
      <c r="G38" s="16">
        <v>9581</v>
      </c>
    </row>
    <row r="39" spans="1:7" ht="12.75">
      <c r="A39" s="12">
        <v>2101001014004</v>
      </c>
      <c r="B39" s="13" t="s">
        <v>14</v>
      </c>
      <c r="C39" s="14">
        <v>502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45645</v>
      </c>
      <c r="D40" s="9"/>
      <c r="E40" s="15">
        <v>2102001013001</v>
      </c>
      <c r="F40" s="13" t="s">
        <v>16</v>
      </c>
      <c r="G40" s="16">
        <v>8063</v>
      </c>
    </row>
    <row r="41" spans="1:7" ht="12.75">
      <c r="A41" s="12">
        <v>2101003001001</v>
      </c>
      <c r="B41" s="13" t="s">
        <v>17</v>
      </c>
      <c r="C41" s="14">
        <v>37408</v>
      </c>
      <c r="D41" s="9"/>
      <c r="E41" s="15">
        <v>2102001013002</v>
      </c>
      <c r="F41" s="13" t="s">
        <v>12</v>
      </c>
      <c r="G41" s="16">
        <v>4062</v>
      </c>
    </row>
    <row r="42" spans="1:7" ht="12.75">
      <c r="A42" s="12">
        <v>2101003003002</v>
      </c>
      <c r="B42" s="13" t="s">
        <v>18</v>
      </c>
      <c r="C42" s="14">
        <v>3434</v>
      </c>
      <c r="D42" s="9"/>
      <c r="E42" s="15">
        <v>2102001013003</v>
      </c>
      <c r="F42" s="13" t="s">
        <v>13</v>
      </c>
      <c r="G42" s="16">
        <v>10053</v>
      </c>
    </row>
    <row r="43" spans="1:7" ht="12.75">
      <c r="A43" s="12">
        <v>2101001014999</v>
      </c>
      <c r="B43" s="13" t="s">
        <v>19</v>
      </c>
      <c r="C43" s="14">
        <v>4718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7677</v>
      </c>
      <c r="D44" s="9"/>
      <c r="E44" s="15">
        <v>2102001014001</v>
      </c>
      <c r="F44" s="13" t="s">
        <v>15</v>
      </c>
      <c r="G44" s="16">
        <v>8372</v>
      </c>
    </row>
    <row r="45" spans="1:7" ht="12.75">
      <c r="A45" s="12">
        <v>2101004005</v>
      </c>
      <c r="B45" s="13" t="s">
        <v>21</v>
      </c>
      <c r="C45" s="14">
        <v>52891</v>
      </c>
      <c r="D45" s="9"/>
      <c r="E45" s="15">
        <v>2102003001001</v>
      </c>
      <c r="F45" s="13" t="s">
        <v>22</v>
      </c>
      <c r="G45" s="17">
        <v>7915</v>
      </c>
    </row>
    <row r="46" spans="1:7" ht="12.75">
      <c r="A46" s="12">
        <v>2103005</v>
      </c>
      <c r="B46" s="13" t="s">
        <v>35</v>
      </c>
      <c r="C46" s="14">
        <v>7668</v>
      </c>
      <c r="D46" s="9"/>
      <c r="E46" s="15">
        <v>2102001013999</v>
      </c>
      <c r="F46" s="13" t="s">
        <v>19</v>
      </c>
      <c r="G46" s="16">
        <v>1318</v>
      </c>
    </row>
    <row r="47" spans="1:7" ht="12.75">
      <c r="A47" s="12">
        <v>2101004006</v>
      </c>
      <c r="B47" s="13" t="s">
        <v>23</v>
      </c>
      <c r="C47" s="14">
        <v>529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774340</v>
      </c>
      <c r="D49" s="9"/>
      <c r="E49" s="29" t="s">
        <v>25</v>
      </c>
      <c r="F49" s="30"/>
      <c r="G49" s="26">
        <f>SUM(G31:G48)</f>
        <v>154271</v>
      </c>
    </row>
    <row r="50" ht="13.5" thickBot="1">
      <c r="D50" s="5"/>
    </row>
    <row r="51" spans="6:7" ht="13.5" thickBot="1">
      <c r="F51" s="27" t="s">
        <v>26</v>
      </c>
      <c r="G51" s="28">
        <f>G49/C49</f>
        <v>0.1992290208435571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3">
      <selection activeCell="G35" sqref="G35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36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31800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746634</v>
      </c>
      <c r="D6" s="9"/>
      <c r="E6" s="15">
        <v>210204007</v>
      </c>
      <c r="F6" s="13" t="s">
        <v>5</v>
      </c>
      <c r="G6" s="16">
        <v>2043</v>
      </c>
    </row>
    <row r="7" spans="1:7" ht="12.75">
      <c r="A7" s="12">
        <v>2101001009005</v>
      </c>
      <c r="B7" s="13" t="s">
        <v>6</v>
      </c>
      <c r="C7" s="14">
        <v>113680</v>
      </c>
      <c r="D7" s="9"/>
      <c r="E7" s="15">
        <v>2102002002</v>
      </c>
      <c r="F7" s="13" t="s">
        <v>7</v>
      </c>
      <c r="G7" s="16">
        <v>7876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50446</v>
      </c>
      <c r="D10" s="9"/>
      <c r="E10" s="15">
        <v>2102001007001</v>
      </c>
      <c r="F10" s="13" t="s">
        <v>4</v>
      </c>
      <c r="G10" s="16">
        <v>167321</v>
      </c>
    </row>
    <row r="11" spans="1:7" ht="12.75">
      <c r="A11" s="12">
        <v>2101001014003</v>
      </c>
      <c r="B11" s="13" t="s">
        <v>13</v>
      </c>
      <c r="C11" s="14">
        <v>123804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1280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121453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142109</v>
      </c>
      <c r="D14" s="9"/>
      <c r="E14" s="15">
        <v>2102001013002</v>
      </c>
      <c r="F14" s="13" t="s">
        <v>12</v>
      </c>
      <c r="G14" s="16">
        <v>12564</v>
      </c>
    </row>
    <row r="15" spans="1:7" ht="12.75">
      <c r="A15" s="12">
        <v>2101003003002</v>
      </c>
      <c r="B15" s="13" t="s">
        <v>18</v>
      </c>
      <c r="C15" s="14">
        <v>10162</v>
      </c>
      <c r="D15" s="9"/>
      <c r="E15" s="15">
        <v>2102001013003</v>
      </c>
      <c r="F15" s="13" t="s">
        <v>13</v>
      </c>
      <c r="G15" s="16">
        <v>31606</v>
      </c>
    </row>
    <row r="16" spans="1:7" ht="12.75">
      <c r="A16" s="12">
        <v>2101001014999</v>
      </c>
      <c r="B16" s="13" t="s">
        <v>19</v>
      </c>
      <c r="C16" s="14">
        <v>24438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26034</v>
      </c>
    </row>
    <row r="18" spans="1:7" ht="12.75">
      <c r="A18" s="12">
        <v>2101004005</v>
      </c>
      <c r="B18" s="13" t="s">
        <v>21</v>
      </c>
      <c r="C18" s="14">
        <v>355029</v>
      </c>
      <c r="D18" s="9"/>
      <c r="E18" s="15">
        <v>2102003001001</v>
      </c>
      <c r="F18" s="13" t="s">
        <v>22</v>
      </c>
      <c r="G18" s="17">
        <v>33969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6994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2524485</v>
      </c>
      <c r="D22" s="9"/>
      <c r="E22" s="29" t="s">
        <v>25</v>
      </c>
      <c r="F22" s="30"/>
      <c r="G22" s="26">
        <f>SUM(G4:G21)</f>
        <v>514822</v>
      </c>
    </row>
    <row r="23" ht="13.5" thickBot="1">
      <c r="D23" s="5"/>
    </row>
    <row r="24" spans="6:7" ht="13.5" thickBot="1">
      <c r="F24" s="27" t="s">
        <v>26</v>
      </c>
      <c r="G24" s="28">
        <f>G22/C22</f>
        <v>0.20393149493857163</v>
      </c>
    </row>
    <row r="28" spans="3:7" ht="12.75">
      <c r="C28" s="2" t="s">
        <v>37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223714</v>
      </c>
      <c r="D31" s="9"/>
      <c r="E31" s="10">
        <v>2102004005</v>
      </c>
      <c r="F31" s="7" t="s">
        <v>1</v>
      </c>
      <c r="G31" s="11">
        <v>8733</v>
      </c>
    </row>
    <row r="32" spans="1:7" ht="12.75">
      <c r="A32" s="12">
        <v>2101001002002</v>
      </c>
      <c r="B32" s="13" t="s">
        <v>2</v>
      </c>
      <c r="C32" s="14">
        <v>25149</v>
      </c>
      <c r="D32" s="9"/>
      <c r="E32" s="15">
        <v>2102004006</v>
      </c>
      <c r="F32" s="13" t="s">
        <v>3</v>
      </c>
      <c r="G32" s="16">
        <v>141</v>
      </c>
    </row>
    <row r="33" spans="1:7" ht="12.75">
      <c r="A33" s="12">
        <v>2101001007</v>
      </c>
      <c r="B33" s="13" t="s">
        <v>4</v>
      </c>
      <c r="C33" s="14">
        <v>321330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55553</v>
      </c>
      <c r="D34" s="9"/>
      <c r="E34" s="15">
        <v>2102002002</v>
      </c>
      <c r="F34" s="13" t="s">
        <v>7</v>
      </c>
      <c r="G34" s="16">
        <v>2734</v>
      </c>
    </row>
    <row r="35" spans="1:7" ht="12.75">
      <c r="A35" s="12">
        <v>2101001010001</v>
      </c>
      <c r="B35" s="13" t="s">
        <v>8</v>
      </c>
      <c r="C35" s="14">
        <v>257</v>
      </c>
      <c r="D35" s="9"/>
      <c r="E35" s="15">
        <v>2102001001</v>
      </c>
      <c r="F35" s="13" t="s">
        <v>9</v>
      </c>
      <c r="G35" s="16">
        <v>46549</v>
      </c>
    </row>
    <row r="36" spans="1:7" ht="12.75">
      <c r="A36" s="12">
        <v>2101001014001</v>
      </c>
      <c r="B36" s="13" t="s">
        <v>10</v>
      </c>
      <c r="C36" s="14">
        <v>47132</v>
      </c>
      <c r="D36" s="9"/>
      <c r="E36" s="15">
        <v>2102001002002</v>
      </c>
      <c r="F36" s="13" t="s">
        <v>11</v>
      </c>
      <c r="G36" s="16">
        <v>890</v>
      </c>
    </row>
    <row r="37" spans="1:7" ht="12.75">
      <c r="A37" s="12">
        <v>2101001014002</v>
      </c>
      <c r="B37" s="13" t="s">
        <v>12</v>
      </c>
      <c r="C37" s="14">
        <v>21845</v>
      </c>
      <c r="D37" s="9"/>
      <c r="E37" s="15">
        <v>2102001007001</v>
      </c>
      <c r="F37" s="13" t="s">
        <v>4</v>
      </c>
      <c r="G37" s="16">
        <v>66735</v>
      </c>
    </row>
    <row r="38" spans="1:7" ht="12.75">
      <c r="A38" s="12">
        <v>2101001014003</v>
      </c>
      <c r="B38" s="13" t="s">
        <v>13</v>
      </c>
      <c r="C38" s="14">
        <v>52796</v>
      </c>
      <c r="D38" s="9"/>
      <c r="E38" s="15">
        <v>2102001009005</v>
      </c>
      <c r="F38" s="13" t="s">
        <v>6</v>
      </c>
      <c r="G38" s="16">
        <v>10972</v>
      </c>
    </row>
    <row r="39" spans="1:7" ht="12.75">
      <c r="A39" s="12">
        <v>2101001014004</v>
      </c>
      <c r="B39" s="13" t="s">
        <v>14</v>
      </c>
      <c r="C39" s="14">
        <v>598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54281</v>
      </c>
      <c r="D40" s="9"/>
      <c r="E40" s="15">
        <v>2102001013001</v>
      </c>
      <c r="F40" s="13" t="s">
        <v>16</v>
      </c>
      <c r="G40" s="16">
        <v>9970</v>
      </c>
    </row>
    <row r="41" spans="1:7" ht="12.75">
      <c r="A41" s="12">
        <v>2101003001001</v>
      </c>
      <c r="B41" s="13" t="s">
        <v>17</v>
      </c>
      <c r="C41" s="14">
        <v>37408</v>
      </c>
      <c r="D41" s="9"/>
      <c r="E41" s="15">
        <v>2102001013002</v>
      </c>
      <c r="F41" s="13" t="s">
        <v>12</v>
      </c>
      <c r="G41" s="16">
        <v>4810</v>
      </c>
    </row>
    <row r="42" spans="1:7" ht="12.75">
      <c r="A42" s="12">
        <v>2101003003002</v>
      </c>
      <c r="B42" s="13" t="s">
        <v>18</v>
      </c>
      <c r="C42" s="14">
        <v>4264</v>
      </c>
      <c r="D42" s="9"/>
      <c r="E42" s="15">
        <v>2102001013003</v>
      </c>
      <c r="F42" s="13" t="s">
        <v>13</v>
      </c>
      <c r="G42" s="16">
        <v>11892</v>
      </c>
    </row>
    <row r="43" spans="1:7" ht="12.75">
      <c r="A43" s="12">
        <v>2101001014999</v>
      </c>
      <c r="B43" s="13" t="s">
        <v>19</v>
      </c>
      <c r="C43" s="14">
        <v>4718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9596</v>
      </c>
      <c r="D44" s="9"/>
      <c r="E44" s="15">
        <v>2102001014001</v>
      </c>
      <c r="F44" s="13" t="s">
        <v>15</v>
      </c>
      <c r="G44" s="16">
        <v>9840</v>
      </c>
    </row>
    <row r="45" spans="1:7" ht="12.75">
      <c r="A45" s="12">
        <v>2101004005</v>
      </c>
      <c r="B45" s="13" t="s">
        <v>21</v>
      </c>
      <c r="C45" s="14">
        <v>63591</v>
      </c>
      <c r="D45" s="9"/>
      <c r="E45" s="15">
        <v>2102003001001</v>
      </c>
      <c r="F45" s="13" t="s">
        <v>22</v>
      </c>
      <c r="G45" s="17">
        <v>7915</v>
      </c>
    </row>
    <row r="46" spans="1:7" ht="12.75">
      <c r="A46" s="12">
        <v>2103005</v>
      </c>
      <c r="B46" s="13" t="s">
        <v>35</v>
      </c>
      <c r="C46" s="14">
        <v>9169</v>
      </c>
      <c r="D46" s="9"/>
      <c r="E46" s="15">
        <v>2102001013999</v>
      </c>
      <c r="F46" s="13" t="s">
        <v>19</v>
      </c>
      <c r="G46" s="16">
        <v>1318</v>
      </c>
    </row>
    <row r="47" spans="1:7" ht="12.75">
      <c r="A47" s="12">
        <v>2101004006</v>
      </c>
      <c r="B47" s="13" t="s">
        <v>23</v>
      </c>
      <c r="C47" s="14">
        <v>664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940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933005</v>
      </c>
      <c r="D49" s="9"/>
      <c r="E49" s="29" t="s">
        <v>25</v>
      </c>
      <c r="F49" s="30"/>
      <c r="G49" s="26">
        <f>SUM(G31:G48)</f>
        <v>182499</v>
      </c>
    </row>
    <row r="50" ht="13.5" thickBot="1">
      <c r="D50" s="5"/>
    </row>
    <row r="51" spans="6:7" ht="13.5" thickBot="1">
      <c r="F51" s="27" t="s">
        <v>26</v>
      </c>
      <c r="G51" s="28">
        <f>G49/C49</f>
        <v>0.19560345335769905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4">
      <selection activeCell="G47" sqref="G47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38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31800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746634</v>
      </c>
      <c r="D6" s="9"/>
      <c r="E6" s="15">
        <v>210204007</v>
      </c>
      <c r="F6" s="13" t="s">
        <v>5</v>
      </c>
      <c r="G6" s="16">
        <v>2043</v>
      </c>
    </row>
    <row r="7" spans="1:7" ht="12.75">
      <c r="A7" s="12">
        <v>2101001009005</v>
      </c>
      <c r="B7" s="13" t="s">
        <v>6</v>
      </c>
      <c r="C7" s="14">
        <v>113680</v>
      </c>
      <c r="D7" s="9"/>
      <c r="E7" s="15">
        <v>2102002002</v>
      </c>
      <c r="F7" s="13" t="s">
        <v>7</v>
      </c>
      <c r="G7" s="16">
        <v>7876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50446</v>
      </c>
      <c r="D10" s="9"/>
      <c r="E10" s="15">
        <v>2102001007001</v>
      </c>
      <c r="F10" s="13" t="s">
        <v>4</v>
      </c>
      <c r="G10" s="16">
        <v>167321</v>
      </c>
    </row>
    <row r="11" spans="1:7" ht="12.75">
      <c r="A11" s="12">
        <v>2101001014003</v>
      </c>
      <c r="B11" s="13" t="s">
        <v>13</v>
      </c>
      <c r="C11" s="14">
        <v>123804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1280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121453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142109</v>
      </c>
      <c r="D14" s="9"/>
      <c r="E14" s="15">
        <v>2102001013002</v>
      </c>
      <c r="F14" s="13" t="s">
        <v>12</v>
      </c>
      <c r="G14" s="16">
        <v>12564</v>
      </c>
    </row>
    <row r="15" spans="1:7" ht="12.75">
      <c r="A15" s="12">
        <v>2101003003002</v>
      </c>
      <c r="B15" s="13" t="s">
        <v>18</v>
      </c>
      <c r="C15" s="14">
        <v>10162</v>
      </c>
      <c r="D15" s="9"/>
      <c r="E15" s="15">
        <v>2102001013003</v>
      </c>
      <c r="F15" s="13" t="s">
        <v>13</v>
      </c>
      <c r="G15" s="16">
        <v>31606</v>
      </c>
    </row>
    <row r="16" spans="1:7" ht="12.75">
      <c r="A16" s="12">
        <v>2101001014999</v>
      </c>
      <c r="B16" s="13" t="s">
        <v>19</v>
      </c>
      <c r="C16" s="14">
        <v>24438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26034</v>
      </c>
    </row>
    <row r="18" spans="1:7" ht="12.75">
      <c r="A18" s="12">
        <v>2101004005</v>
      </c>
      <c r="B18" s="13" t="s">
        <v>21</v>
      </c>
      <c r="C18" s="14">
        <v>355029</v>
      </c>
      <c r="D18" s="9"/>
      <c r="E18" s="15">
        <v>2102003001001</v>
      </c>
      <c r="F18" s="13" t="s">
        <v>22</v>
      </c>
      <c r="G18" s="17">
        <v>33969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6994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2524485</v>
      </c>
      <c r="D22" s="9"/>
      <c r="E22" s="29" t="s">
        <v>25</v>
      </c>
      <c r="F22" s="30"/>
      <c r="G22" s="26">
        <f>SUM(G4:G21)</f>
        <v>514822</v>
      </c>
    </row>
    <row r="23" ht="13.5" thickBot="1">
      <c r="D23" s="5"/>
    </row>
    <row r="24" spans="6:7" ht="13.5" thickBot="1">
      <c r="F24" s="27" t="s">
        <v>26</v>
      </c>
      <c r="G24" s="28">
        <f>G22/C22</f>
        <v>0.20393149493857163</v>
      </c>
    </row>
    <row r="28" spans="3:7" ht="12.75">
      <c r="C28" s="2" t="s">
        <v>39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267151</v>
      </c>
      <c r="D31" s="9"/>
      <c r="E31" s="10">
        <v>2102004005</v>
      </c>
      <c r="F31" s="7" t="s">
        <v>1</v>
      </c>
      <c r="G31" s="11">
        <v>9895</v>
      </c>
    </row>
    <row r="32" spans="1:7" ht="12.75">
      <c r="A32" s="12">
        <v>2101001002002</v>
      </c>
      <c r="B32" s="13" t="s">
        <v>2</v>
      </c>
      <c r="C32" s="14">
        <v>30341</v>
      </c>
      <c r="D32" s="9"/>
      <c r="E32" s="15">
        <v>2102004006</v>
      </c>
      <c r="F32" s="13" t="s">
        <v>3</v>
      </c>
      <c r="G32" s="16">
        <v>448</v>
      </c>
    </row>
    <row r="33" spans="1:7" ht="12.75">
      <c r="A33" s="12">
        <v>2101001007</v>
      </c>
      <c r="B33" s="13" t="s">
        <v>4</v>
      </c>
      <c r="C33" s="14">
        <v>375196</v>
      </c>
      <c r="D33" s="9"/>
      <c r="E33" s="15">
        <v>210204007</v>
      </c>
      <c r="F33" s="13" t="s">
        <v>5</v>
      </c>
      <c r="G33" s="16">
        <v>3270</v>
      </c>
    </row>
    <row r="34" spans="1:7" ht="12.75">
      <c r="A34" s="12">
        <v>2101001009005</v>
      </c>
      <c r="B34" s="13" t="s">
        <v>6</v>
      </c>
      <c r="C34" s="14">
        <v>62946</v>
      </c>
      <c r="D34" s="9"/>
      <c r="E34" s="15">
        <v>2102002002</v>
      </c>
      <c r="F34" s="13" t="s">
        <v>7</v>
      </c>
      <c r="G34" s="16">
        <v>2734</v>
      </c>
    </row>
    <row r="35" spans="1:7" ht="12.75">
      <c r="A35" s="12">
        <v>2101001010001</v>
      </c>
      <c r="B35" s="13" t="s">
        <v>8</v>
      </c>
      <c r="C35" s="14">
        <v>286</v>
      </c>
      <c r="D35" s="9"/>
      <c r="E35" s="15">
        <v>2102001001</v>
      </c>
      <c r="F35" s="13" t="s">
        <v>9</v>
      </c>
      <c r="G35" s="16">
        <v>55626</v>
      </c>
    </row>
    <row r="36" spans="1:7" ht="12.75">
      <c r="A36" s="12">
        <v>2101001014001</v>
      </c>
      <c r="B36" s="13" t="s">
        <v>10</v>
      </c>
      <c r="C36" s="14">
        <v>56282</v>
      </c>
      <c r="D36" s="9"/>
      <c r="E36" s="15">
        <v>2102001002002</v>
      </c>
      <c r="F36" s="13" t="s">
        <v>11</v>
      </c>
      <c r="G36" s="16">
        <v>1030</v>
      </c>
    </row>
    <row r="37" spans="1:7" ht="12.75">
      <c r="A37" s="12">
        <v>2101001014002</v>
      </c>
      <c r="B37" s="13" t="s">
        <v>12</v>
      </c>
      <c r="C37" s="14">
        <v>25502</v>
      </c>
      <c r="D37" s="9"/>
      <c r="E37" s="15">
        <v>2102001007001</v>
      </c>
      <c r="F37" s="13" t="s">
        <v>4</v>
      </c>
      <c r="G37" s="16">
        <v>77669</v>
      </c>
    </row>
    <row r="38" spans="1:7" ht="12.75">
      <c r="A38" s="12">
        <v>2101001014003</v>
      </c>
      <c r="B38" s="13" t="s">
        <v>13</v>
      </c>
      <c r="C38" s="14">
        <v>61725</v>
      </c>
      <c r="D38" s="9"/>
      <c r="E38" s="15">
        <v>2102001009005</v>
      </c>
      <c r="F38" s="13" t="s">
        <v>6</v>
      </c>
      <c r="G38" s="16">
        <v>12360</v>
      </c>
    </row>
    <row r="39" spans="1:7" ht="12.75">
      <c r="A39" s="12">
        <v>2101001014004</v>
      </c>
      <c r="B39" s="13" t="s">
        <v>14</v>
      </c>
      <c r="C39" s="14">
        <v>694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62880</v>
      </c>
      <c r="D40" s="9"/>
      <c r="E40" s="15">
        <v>2102001013001</v>
      </c>
      <c r="F40" s="13" t="s">
        <v>16</v>
      </c>
      <c r="G40" s="16">
        <v>11913</v>
      </c>
    </row>
    <row r="41" spans="1:7" ht="12.75">
      <c r="A41" s="12">
        <v>2101003001001</v>
      </c>
      <c r="B41" s="13" t="s">
        <v>17</v>
      </c>
      <c r="C41" s="14">
        <v>67694</v>
      </c>
      <c r="D41" s="9"/>
      <c r="E41" s="15">
        <v>2102001013002</v>
      </c>
      <c r="F41" s="13" t="s">
        <v>12</v>
      </c>
      <c r="G41" s="16">
        <v>5598</v>
      </c>
    </row>
    <row r="42" spans="1:7" ht="12.75">
      <c r="A42" s="12">
        <v>2101003003002</v>
      </c>
      <c r="B42" s="13" t="s">
        <v>18</v>
      </c>
      <c r="C42" s="14">
        <v>5095</v>
      </c>
      <c r="D42" s="9"/>
      <c r="E42" s="15">
        <v>2102001013003</v>
      </c>
      <c r="F42" s="13" t="s">
        <v>13</v>
      </c>
      <c r="G42" s="16">
        <v>13838</v>
      </c>
    </row>
    <row r="43" spans="1:7" ht="12.75">
      <c r="A43" s="12">
        <v>2101001014999</v>
      </c>
      <c r="B43" s="13" t="s">
        <v>19</v>
      </c>
      <c r="C43" s="14">
        <v>8262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11516</v>
      </c>
      <c r="D44" s="9"/>
      <c r="E44" s="15">
        <v>2102001014001</v>
      </c>
      <c r="F44" s="13" t="s">
        <v>15</v>
      </c>
      <c r="G44" s="16">
        <v>11297</v>
      </c>
    </row>
    <row r="45" spans="1:7" ht="12.75">
      <c r="A45" s="12">
        <v>2101004005</v>
      </c>
      <c r="B45" s="13" t="s">
        <v>21</v>
      </c>
      <c r="C45" s="14">
        <v>74007</v>
      </c>
      <c r="D45" s="9"/>
      <c r="E45" s="15">
        <v>2102003001001</v>
      </c>
      <c r="F45" s="13" t="s">
        <v>22</v>
      </c>
      <c r="G45" s="17">
        <v>13836</v>
      </c>
    </row>
    <row r="46" spans="1:7" ht="12.75">
      <c r="A46" s="12">
        <v>2103005</v>
      </c>
      <c r="B46" s="13" t="s">
        <v>35</v>
      </c>
      <c r="C46" s="14">
        <v>11163</v>
      </c>
      <c r="D46" s="9"/>
      <c r="E46" s="15">
        <v>2102001013999</v>
      </c>
      <c r="F46" s="13" t="s">
        <v>19</v>
      </c>
      <c r="G46" s="16">
        <v>2262</v>
      </c>
    </row>
    <row r="47" spans="1:7" ht="12.75">
      <c r="A47" s="12">
        <v>2101004006</v>
      </c>
      <c r="B47" s="13" t="s">
        <v>23</v>
      </c>
      <c r="C47" s="14">
        <v>1216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940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1122896</v>
      </c>
      <c r="D49" s="9"/>
      <c r="E49" s="29" t="s">
        <v>25</v>
      </c>
      <c r="F49" s="30"/>
      <c r="G49" s="26">
        <f>SUM(G31:G48)</f>
        <v>221776</v>
      </c>
    </row>
    <row r="50" ht="13.5" thickBot="1">
      <c r="D50" s="5"/>
    </row>
    <row r="51" spans="6:7" ht="13.5" thickBot="1">
      <c r="F51" s="27" t="s">
        <v>26</v>
      </c>
      <c r="G51" s="28">
        <f>G49/C49</f>
        <v>0.1975035978398712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3">
      <selection activeCell="G47" sqref="G47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40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31800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746634</v>
      </c>
      <c r="D6" s="9"/>
      <c r="E6" s="15">
        <v>210204007</v>
      </c>
      <c r="F6" s="13" t="s">
        <v>5</v>
      </c>
      <c r="G6" s="16">
        <v>2043</v>
      </c>
    </row>
    <row r="7" spans="1:7" ht="12.75">
      <c r="A7" s="12">
        <v>2101001009005</v>
      </c>
      <c r="B7" s="13" t="s">
        <v>6</v>
      </c>
      <c r="C7" s="14">
        <v>113680</v>
      </c>
      <c r="D7" s="9"/>
      <c r="E7" s="15">
        <v>2102002002</v>
      </c>
      <c r="F7" s="13" t="s">
        <v>7</v>
      </c>
      <c r="G7" s="16">
        <v>7876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50446</v>
      </c>
      <c r="D10" s="9"/>
      <c r="E10" s="15">
        <v>2102001007001</v>
      </c>
      <c r="F10" s="13" t="s">
        <v>4</v>
      </c>
      <c r="G10" s="16">
        <v>167321</v>
      </c>
    </row>
    <row r="11" spans="1:7" ht="12.75">
      <c r="A11" s="12">
        <v>2101001014003</v>
      </c>
      <c r="B11" s="13" t="s">
        <v>13</v>
      </c>
      <c r="C11" s="14">
        <v>123804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1280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121453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142109</v>
      </c>
      <c r="D14" s="9"/>
      <c r="E14" s="15">
        <v>2102001013002</v>
      </c>
      <c r="F14" s="13" t="s">
        <v>12</v>
      </c>
      <c r="G14" s="16">
        <v>12564</v>
      </c>
    </row>
    <row r="15" spans="1:7" ht="12.75">
      <c r="A15" s="12">
        <v>2101003003002</v>
      </c>
      <c r="B15" s="13" t="s">
        <v>18</v>
      </c>
      <c r="C15" s="14">
        <v>10162</v>
      </c>
      <c r="D15" s="9"/>
      <c r="E15" s="15">
        <v>2102001013003</v>
      </c>
      <c r="F15" s="13" t="s">
        <v>13</v>
      </c>
      <c r="G15" s="16">
        <v>31606</v>
      </c>
    </row>
    <row r="16" spans="1:7" ht="12.75">
      <c r="A16" s="12">
        <v>2101001014999</v>
      </c>
      <c r="B16" s="13" t="s">
        <v>19</v>
      </c>
      <c r="C16" s="14">
        <v>24438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26034</v>
      </c>
    </row>
    <row r="18" spans="1:7" ht="12.75">
      <c r="A18" s="12">
        <v>2101004005</v>
      </c>
      <c r="B18" s="13" t="s">
        <v>21</v>
      </c>
      <c r="C18" s="14">
        <v>355029</v>
      </c>
      <c r="D18" s="9"/>
      <c r="E18" s="15">
        <v>2102003001001</v>
      </c>
      <c r="F18" s="13" t="s">
        <v>22</v>
      </c>
      <c r="G18" s="17">
        <v>33969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6994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2524485</v>
      </c>
      <c r="D22" s="9"/>
      <c r="E22" s="29" t="s">
        <v>25</v>
      </c>
      <c r="F22" s="30"/>
      <c r="G22" s="26">
        <f>SUM(G4:G21)</f>
        <v>514822</v>
      </c>
    </row>
    <row r="23" ht="13.5" thickBot="1">
      <c r="D23" s="5"/>
    </row>
    <row r="24" spans="6:7" ht="13.5" thickBot="1">
      <c r="F24" s="27" t="s">
        <v>26</v>
      </c>
      <c r="G24" s="28">
        <f>G22/C22</f>
        <v>0.20393149493857163</v>
      </c>
    </row>
    <row r="28" spans="3:7" ht="12.75">
      <c r="C28" s="2" t="s">
        <v>41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311361</v>
      </c>
      <c r="D31" s="9"/>
      <c r="E31" s="10">
        <v>2102004005</v>
      </c>
      <c r="F31" s="7" t="s">
        <v>1</v>
      </c>
      <c r="G31" s="11">
        <v>10864</v>
      </c>
    </row>
    <row r="32" spans="1:7" ht="12.75">
      <c r="A32" s="12">
        <v>2101001002002</v>
      </c>
      <c r="B32" s="13" t="s">
        <v>2</v>
      </c>
      <c r="C32" s="14">
        <v>35571</v>
      </c>
      <c r="D32" s="9"/>
      <c r="E32" s="15">
        <v>2102004006</v>
      </c>
      <c r="F32" s="13" t="s">
        <v>3</v>
      </c>
      <c r="G32" s="16">
        <v>448</v>
      </c>
    </row>
    <row r="33" spans="1:7" ht="12.75">
      <c r="A33" s="12">
        <v>2101001007</v>
      </c>
      <c r="B33" s="13" t="s">
        <v>4</v>
      </c>
      <c r="C33" s="14">
        <v>431462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70376</v>
      </c>
      <c r="D34" s="9"/>
      <c r="E34" s="15">
        <v>2102002002</v>
      </c>
      <c r="F34" s="13" t="s">
        <v>7</v>
      </c>
      <c r="G34" s="16">
        <v>4228</v>
      </c>
    </row>
    <row r="35" spans="1:7" ht="12.75">
      <c r="A35" s="12">
        <v>2101001010001</v>
      </c>
      <c r="B35" s="13" t="s">
        <v>8</v>
      </c>
      <c r="C35" s="14">
        <v>375</v>
      </c>
      <c r="D35" s="9"/>
      <c r="E35" s="15">
        <v>2102001001</v>
      </c>
      <c r="F35" s="13" t="s">
        <v>9</v>
      </c>
      <c r="G35" s="16">
        <v>64895</v>
      </c>
    </row>
    <row r="36" spans="1:7" ht="12.75">
      <c r="A36" s="12">
        <v>2101001014001</v>
      </c>
      <c r="B36" s="13" t="s">
        <v>10</v>
      </c>
      <c r="C36" s="14">
        <v>65598</v>
      </c>
      <c r="D36" s="9"/>
      <c r="E36" s="15">
        <v>2102001002002</v>
      </c>
      <c r="F36" s="13" t="s">
        <v>11</v>
      </c>
      <c r="G36" s="16">
        <v>1175</v>
      </c>
    </row>
    <row r="37" spans="1:7" ht="12.75">
      <c r="A37" s="12">
        <v>2101001014002</v>
      </c>
      <c r="B37" s="13" t="s">
        <v>12</v>
      </c>
      <c r="C37" s="14">
        <v>29293</v>
      </c>
      <c r="D37" s="9"/>
      <c r="E37" s="15">
        <v>2102001007001</v>
      </c>
      <c r="F37" s="13" t="s">
        <v>4</v>
      </c>
      <c r="G37" s="16">
        <v>78469</v>
      </c>
    </row>
    <row r="38" spans="1:7" ht="12.75">
      <c r="A38" s="12">
        <v>2101001014003</v>
      </c>
      <c r="B38" s="13" t="s">
        <v>13</v>
      </c>
      <c r="C38" s="14">
        <v>70947</v>
      </c>
      <c r="D38" s="9"/>
      <c r="E38" s="15">
        <v>2102001009005</v>
      </c>
      <c r="F38" s="13" t="s">
        <v>6</v>
      </c>
      <c r="G38" s="16">
        <v>13779</v>
      </c>
    </row>
    <row r="39" spans="1:7" ht="12.75">
      <c r="A39" s="12">
        <v>2101001014004</v>
      </c>
      <c r="B39" s="13" t="s">
        <v>14</v>
      </c>
      <c r="C39" s="14">
        <v>790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71505</v>
      </c>
      <c r="D40" s="9"/>
      <c r="E40" s="15">
        <v>2102001013001</v>
      </c>
      <c r="F40" s="13" t="s">
        <v>16</v>
      </c>
      <c r="G40" s="16">
        <v>13897</v>
      </c>
    </row>
    <row r="41" spans="1:7" ht="12.75">
      <c r="A41" s="12">
        <v>2101003001001</v>
      </c>
      <c r="B41" s="13" t="s">
        <v>17</v>
      </c>
      <c r="C41" s="14">
        <v>67740</v>
      </c>
      <c r="D41" s="9"/>
      <c r="E41" s="15">
        <v>2102001013002</v>
      </c>
      <c r="F41" s="13" t="s">
        <v>12</v>
      </c>
      <c r="G41" s="16">
        <v>6404</v>
      </c>
    </row>
    <row r="42" spans="1:7" ht="12.75">
      <c r="A42" s="12">
        <v>2101003003002</v>
      </c>
      <c r="B42" s="13" t="s">
        <v>18</v>
      </c>
      <c r="C42" s="14">
        <v>5593</v>
      </c>
      <c r="D42" s="9"/>
      <c r="E42" s="15">
        <v>2102001013003</v>
      </c>
      <c r="F42" s="13" t="s">
        <v>13</v>
      </c>
      <c r="G42" s="16">
        <v>15827</v>
      </c>
    </row>
    <row r="43" spans="1:7" ht="12.75">
      <c r="A43" s="12">
        <v>2101001014999</v>
      </c>
      <c r="B43" s="13" t="s">
        <v>19</v>
      </c>
      <c r="C43" s="14">
        <v>8262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13435</v>
      </c>
      <c r="D44" s="9"/>
      <c r="E44" s="15">
        <v>2102001014001</v>
      </c>
      <c r="F44" s="13" t="s">
        <v>15</v>
      </c>
      <c r="G44" s="16">
        <v>12783</v>
      </c>
    </row>
    <row r="45" spans="1:7" ht="12.75">
      <c r="A45" s="12">
        <v>2101004005</v>
      </c>
      <c r="B45" s="13" t="s">
        <v>21</v>
      </c>
      <c r="C45" s="14">
        <v>84289</v>
      </c>
      <c r="D45" s="9"/>
      <c r="E45" s="15">
        <v>2102003001001</v>
      </c>
      <c r="F45" s="13" t="s">
        <v>22</v>
      </c>
      <c r="G45" s="17">
        <v>13836</v>
      </c>
    </row>
    <row r="46" spans="1:7" ht="12.75">
      <c r="A46" s="12">
        <v>2103005</v>
      </c>
      <c r="B46" s="13" t="s">
        <v>35</v>
      </c>
      <c r="C46" s="14">
        <v>13530</v>
      </c>
      <c r="D46" s="9"/>
      <c r="E46" s="15">
        <v>2102001013999</v>
      </c>
      <c r="F46" s="13" t="s">
        <v>19</v>
      </c>
      <c r="G46" s="16">
        <v>2262</v>
      </c>
    </row>
    <row r="47" spans="1:7" ht="12.75">
      <c r="A47" s="12">
        <v>2101004006</v>
      </c>
      <c r="B47" s="13" t="s">
        <v>23</v>
      </c>
      <c r="C47" s="14">
        <v>1847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940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1282914</v>
      </c>
      <c r="D49" s="9"/>
      <c r="E49" s="29" t="s">
        <v>25</v>
      </c>
      <c r="F49" s="30"/>
      <c r="G49" s="26">
        <f>SUM(G31:G48)</f>
        <v>238867</v>
      </c>
    </row>
    <row r="50" ht="13.5" thickBot="1">
      <c r="D50" s="5"/>
    </row>
    <row r="51" spans="6:7" ht="13.5" thickBot="1">
      <c r="F51" s="27" t="s">
        <v>26</v>
      </c>
      <c r="G51" s="28">
        <f>G49/C49</f>
        <v>0.18619096837356205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1">
      <selection activeCell="C29" sqref="C29"/>
    </sheetView>
  </sheetViews>
  <sheetFormatPr defaultColWidth="11.421875" defaultRowHeight="12.75"/>
  <cols>
    <col min="1" max="1" width="16.421875" style="1" bestFit="1" customWidth="1"/>
    <col min="2" max="2" width="53.57421875" style="1" bestFit="1" customWidth="1"/>
    <col min="3" max="3" width="13.421875" style="1" bestFit="1" customWidth="1"/>
    <col min="4" max="4" width="11.421875" style="1" customWidth="1"/>
    <col min="5" max="5" width="16.421875" style="1" bestFit="1" customWidth="1"/>
    <col min="6" max="6" width="51.57421875" style="1" bestFit="1" customWidth="1"/>
    <col min="7" max="7" width="12.00390625" style="1" bestFit="1" customWidth="1"/>
    <col min="8" max="16384" width="11.421875" style="1" customWidth="1"/>
  </cols>
  <sheetData>
    <row r="1" spans="3:7" ht="12.75">
      <c r="C1" s="2" t="s">
        <v>42</v>
      </c>
      <c r="F1" s="3"/>
      <c r="G1" s="4"/>
    </row>
    <row r="2" spans="6:7" ht="12.75">
      <c r="F2" s="3"/>
      <c r="G2" s="4"/>
    </row>
    <row r="3" ht="13.5" thickBot="1">
      <c r="D3" s="5"/>
    </row>
    <row r="4" spans="1:7" ht="12.75">
      <c r="A4" s="6">
        <v>2101001001</v>
      </c>
      <c r="B4" s="7" t="s">
        <v>0</v>
      </c>
      <c r="C4" s="8">
        <v>560826</v>
      </c>
      <c r="D4" s="9"/>
      <c r="E4" s="10">
        <v>2102004005</v>
      </c>
      <c r="F4" s="7" t="s">
        <v>1</v>
      </c>
      <c r="G4" s="11">
        <v>31800</v>
      </c>
    </row>
    <row r="5" spans="1:7" ht="12.75">
      <c r="A5" s="12">
        <v>2101001002002</v>
      </c>
      <c r="B5" s="13" t="s">
        <v>2</v>
      </c>
      <c r="C5" s="14">
        <v>71500</v>
      </c>
      <c r="D5" s="9"/>
      <c r="E5" s="15">
        <v>2102004006</v>
      </c>
      <c r="F5" s="13" t="s">
        <v>3</v>
      </c>
      <c r="G5" s="16">
        <v>543</v>
      </c>
    </row>
    <row r="6" spans="1:7" ht="12.75">
      <c r="A6" s="12">
        <v>2101001007</v>
      </c>
      <c r="B6" s="13" t="s">
        <v>4</v>
      </c>
      <c r="C6" s="14">
        <v>746634</v>
      </c>
      <c r="D6" s="9"/>
      <c r="E6" s="15">
        <v>210204007</v>
      </c>
      <c r="F6" s="13" t="s">
        <v>5</v>
      </c>
      <c r="G6" s="16">
        <v>2043</v>
      </c>
    </row>
    <row r="7" spans="1:7" ht="12.75">
      <c r="A7" s="12">
        <v>2101001009005</v>
      </c>
      <c r="B7" s="13" t="s">
        <v>6</v>
      </c>
      <c r="C7" s="14">
        <v>113680</v>
      </c>
      <c r="D7" s="9"/>
      <c r="E7" s="15">
        <v>2102002002</v>
      </c>
      <c r="F7" s="13" t="s">
        <v>7</v>
      </c>
      <c r="G7" s="16">
        <v>7876</v>
      </c>
    </row>
    <row r="8" spans="1:7" ht="12.75">
      <c r="A8" s="12">
        <v>2101001010001</v>
      </c>
      <c r="B8" s="13" t="s">
        <v>8</v>
      </c>
      <c r="C8" s="14">
        <v>771</v>
      </c>
      <c r="D8" s="9"/>
      <c r="E8" s="15">
        <v>2102001001</v>
      </c>
      <c r="F8" s="13" t="s">
        <v>9</v>
      </c>
      <c r="G8" s="16">
        <v>134464</v>
      </c>
    </row>
    <row r="9" spans="1:7" ht="12.75">
      <c r="A9" s="12">
        <v>2101001014001</v>
      </c>
      <c r="B9" s="13" t="s">
        <v>10</v>
      </c>
      <c r="C9" s="14">
        <v>118280</v>
      </c>
      <c r="D9" s="9"/>
      <c r="E9" s="15">
        <v>2102001002002</v>
      </c>
      <c r="F9" s="13" t="s">
        <v>11</v>
      </c>
      <c r="G9" s="16">
        <v>3800</v>
      </c>
    </row>
    <row r="10" spans="1:7" ht="12.75">
      <c r="A10" s="12">
        <v>2101001014002</v>
      </c>
      <c r="B10" s="13" t="s">
        <v>12</v>
      </c>
      <c r="C10" s="14">
        <v>50446</v>
      </c>
      <c r="D10" s="9"/>
      <c r="E10" s="15">
        <v>2102001007001</v>
      </c>
      <c r="F10" s="13" t="s">
        <v>4</v>
      </c>
      <c r="G10" s="16">
        <v>167321</v>
      </c>
    </row>
    <row r="11" spans="1:7" ht="12.75">
      <c r="A11" s="12">
        <v>2101001014003</v>
      </c>
      <c r="B11" s="13" t="s">
        <v>13</v>
      </c>
      <c r="C11" s="14">
        <v>123804</v>
      </c>
      <c r="D11" s="9"/>
      <c r="E11" s="15">
        <v>2102001009005</v>
      </c>
      <c r="F11" s="13" t="s">
        <v>6</v>
      </c>
      <c r="G11" s="16">
        <v>26608</v>
      </c>
    </row>
    <row r="12" spans="1:7" ht="12.75">
      <c r="A12" s="12">
        <v>2101001014004</v>
      </c>
      <c r="B12" s="13" t="s">
        <v>14</v>
      </c>
      <c r="C12" s="14">
        <v>1280</v>
      </c>
      <c r="D12" s="9"/>
      <c r="E12" s="15">
        <v>2102001010001</v>
      </c>
      <c r="F12" s="13" t="s">
        <v>8</v>
      </c>
      <c r="G12" s="16">
        <v>290</v>
      </c>
    </row>
    <row r="13" spans="1:7" ht="12.75">
      <c r="A13" s="12">
        <v>2101001015001</v>
      </c>
      <c r="B13" s="13" t="s">
        <v>15</v>
      </c>
      <c r="C13" s="14">
        <v>121453</v>
      </c>
      <c r="D13" s="9"/>
      <c r="E13" s="15">
        <v>2102001013001</v>
      </c>
      <c r="F13" s="13" t="s">
        <v>16</v>
      </c>
      <c r="G13" s="16">
        <v>28910</v>
      </c>
    </row>
    <row r="14" spans="1:7" ht="12.75">
      <c r="A14" s="12">
        <v>2101003001001</v>
      </c>
      <c r="B14" s="13" t="s">
        <v>17</v>
      </c>
      <c r="C14" s="14">
        <v>142109</v>
      </c>
      <c r="D14" s="9"/>
      <c r="E14" s="15">
        <v>2102001013002</v>
      </c>
      <c r="F14" s="13" t="s">
        <v>12</v>
      </c>
      <c r="G14" s="16">
        <v>12564</v>
      </c>
    </row>
    <row r="15" spans="1:7" ht="12.75">
      <c r="A15" s="12">
        <v>2101003003002</v>
      </c>
      <c r="B15" s="13" t="s">
        <v>18</v>
      </c>
      <c r="C15" s="14">
        <v>10162</v>
      </c>
      <c r="D15" s="9"/>
      <c r="E15" s="15">
        <v>2102001013003</v>
      </c>
      <c r="F15" s="13" t="s">
        <v>13</v>
      </c>
      <c r="G15" s="16">
        <v>31606</v>
      </c>
    </row>
    <row r="16" spans="1:7" ht="12.75">
      <c r="A16" s="12">
        <v>2101001014999</v>
      </c>
      <c r="B16" s="13" t="s">
        <v>19</v>
      </c>
      <c r="C16" s="14">
        <v>24438</v>
      </c>
      <c r="D16" s="9"/>
      <c r="E16" s="15">
        <v>2102001013004</v>
      </c>
      <c r="F16" s="13" t="s">
        <v>14</v>
      </c>
      <c r="G16" s="16">
        <v>0</v>
      </c>
    </row>
    <row r="17" spans="1:7" ht="12.75">
      <c r="A17" s="12">
        <v>2101001999</v>
      </c>
      <c r="B17" s="13" t="s">
        <v>20</v>
      </c>
      <c r="C17" s="14">
        <v>23223</v>
      </c>
      <c r="D17" s="9"/>
      <c r="E17" s="15">
        <v>2102001014001</v>
      </c>
      <c r="F17" s="13" t="s">
        <v>15</v>
      </c>
      <c r="G17" s="16">
        <v>26034</v>
      </c>
    </row>
    <row r="18" spans="1:7" ht="12.75">
      <c r="A18" s="12">
        <v>2101004005</v>
      </c>
      <c r="B18" s="13" t="s">
        <v>21</v>
      </c>
      <c r="C18" s="14">
        <v>355029</v>
      </c>
      <c r="D18" s="9"/>
      <c r="E18" s="15">
        <v>2102003001001</v>
      </c>
      <c r="F18" s="13" t="s">
        <v>22</v>
      </c>
      <c r="G18" s="17">
        <v>33969</v>
      </c>
    </row>
    <row r="19" spans="1:7" ht="12.75">
      <c r="A19" s="12">
        <v>2103005</v>
      </c>
      <c r="B19" s="13" t="s">
        <v>35</v>
      </c>
      <c r="C19" s="14">
        <v>26650</v>
      </c>
      <c r="D19" s="9"/>
      <c r="E19" s="15">
        <v>2102001013999</v>
      </c>
      <c r="F19" s="13" t="s">
        <v>19</v>
      </c>
      <c r="G19" s="16">
        <v>6994</v>
      </c>
    </row>
    <row r="20" spans="1:7" ht="12.75">
      <c r="A20" s="12">
        <v>2101004006</v>
      </c>
      <c r="B20" s="13" t="s">
        <v>23</v>
      </c>
      <c r="C20" s="14">
        <v>17100</v>
      </c>
      <c r="D20" s="9"/>
      <c r="E20" s="18"/>
      <c r="F20" s="13"/>
      <c r="G20" s="19"/>
    </row>
    <row r="21" spans="1:7" ht="13.5" thickBot="1">
      <c r="A21" s="20">
        <v>2101004007</v>
      </c>
      <c r="B21" s="21" t="s">
        <v>24</v>
      </c>
      <c r="C21" s="22">
        <v>17100</v>
      </c>
      <c r="D21" s="9"/>
      <c r="E21" s="23"/>
      <c r="F21" s="21"/>
      <c r="G21" s="24"/>
    </row>
    <row r="22" spans="1:7" ht="16.5" thickBot="1">
      <c r="A22" s="29" t="s">
        <v>25</v>
      </c>
      <c r="B22" s="30"/>
      <c r="C22" s="25">
        <f>SUM(C4:C21)</f>
        <v>2524485</v>
      </c>
      <c r="D22" s="9"/>
      <c r="E22" s="29" t="s">
        <v>25</v>
      </c>
      <c r="F22" s="30"/>
      <c r="G22" s="26">
        <f>SUM(G4:G21)</f>
        <v>514822</v>
      </c>
    </row>
    <row r="23" ht="13.5" thickBot="1">
      <c r="D23" s="5"/>
    </row>
    <row r="24" spans="6:7" ht="13.5" thickBot="1">
      <c r="F24" s="27" t="s">
        <v>26</v>
      </c>
      <c r="G24" s="28">
        <f>G22/C22</f>
        <v>0.20393149493857163</v>
      </c>
    </row>
    <row r="28" spans="3:7" ht="12.75">
      <c r="C28" s="2" t="s">
        <v>43</v>
      </c>
      <c r="F28" s="3"/>
      <c r="G28" s="4"/>
    </row>
    <row r="29" spans="6:7" ht="12.75">
      <c r="F29" s="3"/>
      <c r="G29" s="4"/>
    </row>
    <row r="30" ht="13.5" thickBot="1">
      <c r="D30" s="5"/>
    </row>
    <row r="31" spans="1:7" ht="12.75">
      <c r="A31" s="6">
        <v>2101001001</v>
      </c>
      <c r="B31" s="7" t="s">
        <v>0</v>
      </c>
      <c r="C31" s="8">
        <v>355453</v>
      </c>
      <c r="D31" s="9"/>
      <c r="E31" s="10">
        <v>2102004005</v>
      </c>
      <c r="F31" s="7" t="s">
        <v>1</v>
      </c>
      <c r="G31" s="11">
        <v>12144</v>
      </c>
    </row>
    <row r="32" spans="1:7" ht="12.75">
      <c r="A32" s="12">
        <v>2101001002002</v>
      </c>
      <c r="B32" s="13" t="s">
        <v>2</v>
      </c>
      <c r="C32" s="14">
        <v>40821</v>
      </c>
      <c r="D32" s="9"/>
      <c r="E32" s="15">
        <v>2102004006</v>
      </c>
      <c r="F32" s="13" t="s">
        <v>3</v>
      </c>
      <c r="G32" s="16">
        <v>592</v>
      </c>
    </row>
    <row r="33" spans="1:7" ht="12.75">
      <c r="A33" s="12">
        <v>2101001007</v>
      </c>
      <c r="B33" s="13" t="s">
        <v>4</v>
      </c>
      <c r="C33" s="14">
        <v>487362</v>
      </c>
      <c r="D33" s="9"/>
      <c r="E33" s="15">
        <v>210204007</v>
      </c>
      <c r="F33" s="13" t="s">
        <v>5</v>
      </c>
      <c r="G33" s="16">
        <v>0</v>
      </c>
    </row>
    <row r="34" spans="1:7" ht="12.75">
      <c r="A34" s="12">
        <v>2101001009005</v>
      </c>
      <c r="B34" s="13" t="s">
        <v>6</v>
      </c>
      <c r="C34" s="14">
        <v>77799</v>
      </c>
      <c r="D34" s="9"/>
      <c r="E34" s="15">
        <v>2102002002</v>
      </c>
      <c r="F34" s="13" t="s">
        <v>7</v>
      </c>
      <c r="G34" s="16">
        <v>5192</v>
      </c>
    </row>
    <row r="35" spans="1:7" ht="12.75">
      <c r="A35" s="12">
        <v>2101001010001</v>
      </c>
      <c r="B35" s="13" t="s">
        <v>8</v>
      </c>
      <c r="C35" s="14">
        <v>433</v>
      </c>
      <c r="D35" s="9"/>
      <c r="E35" s="15">
        <v>2102001001</v>
      </c>
      <c r="F35" s="13" t="s">
        <v>9</v>
      </c>
      <c r="G35" s="16">
        <v>74296</v>
      </c>
    </row>
    <row r="36" spans="1:7" ht="12.75">
      <c r="A36" s="12">
        <v>2101001014001</v>
      </c>
      <c r="B36" s="13" t="s">
        <v>10</v>
      </c>
      <c r="C36" s="14">
        <v>74889</v>
      </c>
      <c r="D36" s="9"/>
      <c r="E36" s="15">
        <v>2102001002002</v>
      </c>
      <c r="F36" s="13" t="s">
        <v>11</v>
      </c>
      <c r="G36" s="16">
        <v>1321</v>
      </c>
    </row>
    <row r="37" spans="1:7" ht="12.75">
      <c r="A37" s="12">
        <v>2101001014002</v>
      </c>
      <c r="B37" s="13" t="s">
        <v>12</v>
      </c>
      <c r="C37" s="14">
        <v>33064</v>
      </c>
      <c r="D37" s="9"/>
      <c r="E37" s="15">
        <v>2102001007001</v>
      </c>
      <c r="F37" s="13" t="s">
        <v>4</v>
      </c>
      <c r="G37" s="16">
        <v>99939</v>
      </c>
    </row>
    <row r="38" spans="1:7" ht="12.75">
      <c r="A38" s="12">
        <v>2101001014003</v>
      </c>
      <c r="B38" s="13" t="s">
        <v>13</v>
      </c>
      <c r="C38" s="14">
        <v>80124</v>
      </c>
      <c r="D38" s="9"/>
      <c r="E38" s="15">
        <v>2102001009005</v>
      </c>
      <c r="F38" s="13" t="s">
        <v>6</v>
      </c>
      <c r="G38" s="16">
        <v>15264</v>
      </c>
    </row>
    <row r="39" spans="1:7" ht="12.75">
      <c r="A39" s="12">
        <v>2101001014004</v>
      </c>
      <c r="B39" s="13" t="s">
        <v>14</v>
      </c>
      <c r="C39" s="14">
        <v>886</v>
      </c>
      <c r="D39" s="9"/>
      <c r="E39" s="15">
        <v>2102001010001</v>
      </c>
      <c r="F39" s="13" t="s">
        <v>8</v>
      </c>
      <c r="G39" s="16">
        <v>0</v>
      </c>
    </row>
    <row r="40" spans="1:7" ht="12.75">
      <c r="A40" s="12">
        <v>2101001015001</v>
      </c>
      <c r="B40" s="13" t="s">
        <v>15</v>
      </c>
      <c r="C40" s="14">
        <v>80126</v>
      </c>
      <c r="D40" s="9"/>
      <c r="E40" s="15">
        <v>2102001013001</v>
      </c>
      <c r="F40" s="13" t="s">
        <v>16</v>
      </c>
      <c r="G40" s="16">
        <v>15909</v>
      </c>
    </row>
    <row r="41" spans="1:7" ht="12.75">
      <c r="A41" s="12">
        <v>2101003001001</v>
      </c>
      <c r="B41" s="13" t="s">
        <v>17</v>
      </c>
      <c r="C41" s="14">
        <v>67740</v>
      </c>
      <c r="D41" s="9"/>
      <c r="E41" s="15">
        <v>2102001013002</v>
      </c>
      <c r="F41" s="13" t="s">
        <v>12</v>
      </c>
      <c r="G41" s="16">
        <v>7201</v>
      </c>
    </row>
    <row r="42" spans="1:7" ht="12.75">
      <c r="A42" s="12">
        <v>2101003003002</v>
      </c>
      <c r="B42" s="13" t="s">
        <v>18</v>
      </c>
      <c r="C42" s="14">
        <v>6091</v>
      </c>
      <c r="D42" s="9"/>
      <c r="E42" s="15">
        <v>2102001013003</v>
      </c>
      <c r="F42" s="13" t="s">
        <v>13</v>
      </c>
      <c r="G42" s="16">
        <v>17798</v>
      </c>
    </row>
    <row r="43" spans="1:7" ht="12.75">
      <c r="A43" s="12">
        <v>2101001014999</v>
      </c>
      <c r="B43" s="13" t="s">
        <v>19</v>
      </c>
      <c r="C43" s="14">
        <v>8262</v>
      </c>
      <c r="D43" s="9"/>
      <c r="E43" s="15">
        <v>2102001013004</v>
      </c>
      <c r="F43" s="13" t="s">
        <v>14</v>
      </c>
      <c r="G43" s="16">
        <v>0</v>
      </c>
    </row>
    <row r="44" spans="1:7" ht="12.75">
      <c r="A44" s="12">
        <v>2101001999</v>
      </c>
      <c r="B44" s="13" t="s">
        <v>20</v>
      </c>
      <c r="C44" s="14">
        <v>15354</v>
      </c>
      <c r="D44" s="9"/>
      <c r="E44" s="15">
        <v>2102001014001</v>
      </c>
      <c r="F44" s="13" t="s">
        <v>15</v>
      </c>
      <c r="G44" s="16">
        <v>14352</v>
      </c>
    </row>
    <row r="45" spans="1:7" ht="12.75">
      <c r="A45" s="12">
        <v>2101004005</v>
      </c>
      <c r="B45" s="13" t="s">
        <v>21</v>
      </c>
      <c r="C45" s="14">
        <v>94359</v>
      </c>
      <c r="D45" s="9"/>
      <c r="E45" s="15">
        <v>2102003001001</v>
      </c>
      <c r="F45" s="13" t="s">
        <v>22</v>
      </c>
      <c r="G45" s="17">
        <v>13836</v>
      </c>
    </row>
    <row r="46" spans="1:7" ht="12.75">
      <c r="A46" s="12">
        <v>2103005</v>
      </c>
      <c r="B46" s="13" t="s">
        <v>35</v>
      </c>
      <c r="C46" s="14">
        <v>15867</v>
      </c>
      <c r="D46" s="9"/>
      <c r="E46" s="15">
        <v>2102001013999</v>
      </c>
      <c r="F46" s="13" t="s">
        <v>19</v>
      </c>
      <c r="G46" s="16">
        <v>2262</v>
      </c>
    </row>
    <row r="47" spans="1:7" ht="12.75">
      <c r="A47" s="12">
        <v>2101004006</v>
      </c>
      <c r="B47" s="13" t="s">
        <v>23</v>
      </c>
      <c r="C47" s="14">
        <v>2154</v>
      </c>
      <c r="D47" s="9"/>
      <c r="E47" s="18"/>
      <c r="F47" s="13"/>
      <c r="G47" s="19"/>
    </row>
    <row r="48" spans="1:7" ht="13.5" thickBot="1">
      <c r="A48" s="20">
        <v>2101004007</v>
      </c>
      <c r="B48" s="21" t="s">
        <v>24</v>
      </c>
      <c r="C48" s="22">
        <v>940</v>
      </c>
      <c r="D48" s="9"/>
      <c r="E48" s="23"/>
      <c r="F48" s="21"/>
      <c r="G48" s="24"/>
    </row>
    <row r="49" spans="1:7" ht="16.5" thickBot="1">
      <c r="A49" s="29" t="s">
        <v>25</v>
      </c>
      <c r="B49" s="30"/>
      <c r="C49" s="25">
        <f>SUM(C31:C48)</f>
        <v>1441724</v>
      </c>
      <c r="D49" s="9"/>
      <c r="E49" s="29" t="s">
        <v>25</v>
      </c>
      <c r="F49" s="30"/>
      <c r="G49" s="26">
        <f>SUM(G31:G48)</f>
        <v>280106</v>
      </c>
    </row>
    <row r="50" ht="13.5" thickBot="1">
      <c r="D50" s="5"/>
    </row>
    <row r="51" spans="6:7" ht="13.5" thickBot="1">
      <c r="F51" s="27" t="s">
        <v>26</v>
      </c>
      <c r="G51" s="28">
        <f>G49/C49</f>
        <v>0.19428545269413564</v>
      </c>
    </row>
  </sheetData>
  <mergeCells count="4">
    <mergeCell ref="A22:B22"/>
    <mergeCell ref="E22:F22"/>
    <mergeCell ref="A49:B49"/>
    <mergeCell ref="E49:F49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M. de Conchali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Castro</dc:creator>
  <cp:keywords/>
  <dc:description/>
  <cp:lastModifiedBy>Carlos Castro</cp:lastModifiedBy>
  <cp:lastPrinted>2009-05-20T14:24:30Z</cp:lastPrinted>
  <dcterms:created xsi:type="dcterms:W3CDTF">2008-12-10T16:17:58Z</dcterms:created>
  <dcterms:modified xsi:type="dcterms:W3CDTF">2009-10-29T19:47:17Z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