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9690" windowHeight="6030" activeTab="0"/>
  </bookViews>
  <sheets>
    <sheet name="Consolidado" sheetId="1" r:id="rId1"/>
    <sheet name="Adm" sheetId="2" r:id="rId2"/>
    <sheet name="Educ" sheetId="3" r:id="rId3"/>
    <sheet name="Salud" sheetId="4" r:id="rId4"/>
    <sheet name="Menores" sheetId="5" r:id="rId5"/>
  </sheets>
  <definedNames>
    <definedName name="_xlnm.Print_Area" localSheetId="1">'Adm'!$A$1:$E$43</definedName>
  </definedNames>
  <calcPr fullCalcOnLoad="1"/>
</workbook>
</file>

<file path=xl/sharedStrings.xml><?xml version="1.0" encoding="utf-8"?>
<sst xmlns="http://schemas.openxmlformats.org/spreadsheetml/2006/main" count="180" uniqueCount="34">
  <si>
    <t>I.MUNICIPALIDAD DE CONCHALI</t>
  </si>
  <si>
    <t xml:space="preserve">    DIRECCIÓN DE CONTROL</t>
  </si>
  <si>
    <t>INGRESOS</t>
  </si>
  <si>
    <t>INGRESOS DE OPERACIÓN</t>
  </si>
  <si>
    <t>SALDO INICIAL DE CAJA</t>
  </si>
  <si>
    <t>TOTALES</t>
  </si>
  <si>
    <t>GASTOS</t>
  </si>
  <si>
    <t>GASTOS EN PERSONAL</t>
  </si>
  <si>
    <t>BIENES Y SERVICIOS DE CONSUMO</t>
  </si>
  <si>
    <t>TRANSFERENCIAS CORRIENTES</t>
  </si>
  <si>
    <t>SALDO FINAL DE CAJA</t>
  </si>
  <si>
    <t>PRESUPUESTO
VIGENTE</t>
  </si>
  <si>
    <t>PRESUPUESTO
EJECUTADO</t>
  </si>
  <si>
    <t xml:space="preserve">SITUACIÓN PRESUPUESTARIA CORESAM </t>
  </si>
  <si>
    <t>(Miles de pesos)</t>
  </si>
  <si>
    <t>PRESUPUESTO
INICIAL</t>
  </si>
  <si>
    <t xml:space="preserve">SECTOR ADMINISTRACIÓN </t>
  </si>
  <si>
    <t>SECTOR EDUCACIÓN</t>
  </si>
  <si>
    <t>SECTOR SALUD</t>
  </si>
  <si>
    <t>SECTOR MENORES</t>
  </si>
  <si>
    <t>CONSOLIDADO</t>
  </si>
  <si>
    <t>SALDO</t>
  </si>
  <si>
    <r>
      <t>SUPERÁVIT/</t>
    </r>
    <r>
      <rPr>
        <b/>
        <sz val="12"/>
        <color indexed="10"/>
        <rFont val="Arial"/>
        <family val="2"/>
      </rPr>
      <t>(DEFICIT)</t>
    </r>
  </si>
  <si>
    <t>OTROS INGRESOS CORRIENTES</t>
  </si>
  <si>
    <t>VENTA DE ACTIVOS FINANCIEROS</t>
  </si>
  <si>
    <t>TRANSFERENCIAS DE GASTOS DE CAPITAL</t>
  </si>
  <si>
    <t>INGRESOS FUERA DE LA EXPLOTACION</t>
  </si>
  <si>
    <t>PRESTACIONES DE SEGURIDAD SOCIAL</t>
  </si>
  <si>
    <t>INTEGROS AL FISCO</t>
  </si>
  <si>
    <t>ADQUISICION DE ACTIVOS NO FINANCIEROS</t>
  </si>
  <si>
    <t>ADQUISICION DE ACTIVOS FINANCIEROS</t>
  </si>
  <si>
    <t>INICIATIVAS DE INVERSION</t>
  </si>
  <si>
    <t>SERVICIO DE LA DEUDA</t>
  </si>
  <si>
    <t>ENERO-SEPTIEMBRE 2009</t>
  </si>
</sst>
</file>

<file path=xl/styles.xml><?xml version="1.0" encoding="utf-8"?>
<styleSheet xmlns="http://schemas.openxmlformats.org/spreadsheetml/2006/main">
  <numFmts count="4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* #,##0_-;\-* #,##0_-;_-* &quot;-&quot;_-;_-@_-"/>
    <numFmt numFmtId="178" formatCode="_-&quot;$&quot;\ * #,##0.00_-;\-&quot;$&quot;\ * #,##0.00_-;_-&quot;$&quot;\ * &quot;-&quot;??_-;_-@_-"/>
    <numFmt numFmtId="179" formatCode="_-* #,##0.00_-;\-* #,##0.00_-;_-* &quot;-&quot;??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&quot;$&quot;* #,##0.00_-;\-&quot;$&quot;* #,##0.00_-;_-&quot;$&quot;* &quot;-&quot;??_-;_-@_-"/>
    <numFmt numFmtId="186" formatCode="&quot;Ch$&quot;#,##0_);\(&quot;Ch$&quot;#,##0\)"/>
    <numFmt numFmtId="187" formatCode="&quot;Ch$&quot;#,##0_);[Red]\(&quot;Ch$&quot;#,##0\)"/>
    <numFmt numFmtId="188" formatCode="&quot;Ch$&quot;#,##0.00_);\(&quot;Ch$&quot;#,##0.00\)"/>
    <numFmt numFmtId="189" formatCode="&quot;Ch$&quot;#,##0.00_);[Red]\(&quot;Ch$&quot;#,##0.00\)"/>
    <numFmt numFmtId="190" formatCode="_(&quot;Ch$&quot;* #,##0_);_(&quot;Ch$&quot;* \(#,##0\);_(&quot;Ch$&quot;* &quot;-&quot;_);_(@_)"/>
    <numFmt numFmtId="191" formatCode="_(&quot;Ch$&quot;* #,##0.00_);_(&quot;Ch$&quot;* \(#,##0.00\);_(&quot;Ch$&quot;* &quot;-&quot;??_);_(@_)"/>
    <numFmt numFmtId="192" formatCode="#,##0\ &quot;pta&quot;;\-#,##0\ &quot;pta&quot;"/>
    <numFmt numFmtId="193" formatCode="#,##0\ &quot;pta&quot;;[Red]\-#,##0\ &quot;pta&quot;"/>
    <numFmt numFmtId="194" formatCode="#,##0.00\ &quot;pta&quot;;\-#,##0.00\ &quot;pta&quot;"/>
    <numFmt numFmtId="195" formatCode="#,##0.00\ &quot;pta&quot;;[Red]\-#,##0.00\ &quot;pta&quot;"/>
    <numFmt numFmtId="196" formatCode="_-* #,##0\ &quot;pta&quot;_-;\-* #,##0\ &quot;pta&quot;_-;_-* &quot;-&quot;\ &quot;pta&quot;_-;_-@_-"/>
    <numFmt numFmtId="197" formatCode="_-* #,##0\ _p_t_a_-;\-* #,##0\ _p_t_a_-;_-* &quot;-&quot;\ _p_t_a_-;_-@_-"/>
    <numFmt numFmtId="198" formatCode="_-* #,##0.00\ &quot;pta&quot;_-;\-* #,##0.00\ &quot;pta&quot;_-;_-* &quot;-&quot;??\ &quot;pta&quot;_-;_-@_-"/>
    <numFmt numFmtId="199" formatCode="_-* #,##0.00\ _p_t_a_-;\-* #,##0.00\ _p_t_a_-;_-* &quot;-&quot;??\ _p_t_a_-;_-@_-"/>
    <numFmt numFmtId="200" formatCode="#,##0.0"/>
    <numFmt numFmtId="201" formatCode="_-* #,##0.0\ _p_t_a_-;\-* #,##0.0\ _p_t_a_-;_-* &quot;-&quot;??\ _p_t_a_-;_-@_-"/>
    <numFmt numFmtId="202" formatCode="_-* #,##0\ _p_t_a_-;\-* #,##0\ _p_t_a_-;_-* &quot;-&quot;??\ _p_t_a_-;_-@_-"/>
    <numFmt numFmtId="203" formatCode="#,##0_ ;[Red]\-#,##0\ "/>
  </numFmts>
  <fonts count="11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b/>
      <sz val="12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99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9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2" borderId="0" xfId="0" applyFill="1" applyAlignment="1">
      <alignment/>
    </xf>
    <xf numFmtId="0" fontId="3" fillId="2" borderId="0" xfId="0" applyFont="1" applyFill="1" applyAlignment="1">
      <alignment horizontal="center"/>
    </xf>
    <xf numFmtId="0" fontId="0" fillId="2" borderId="1" xfId="0" applyFill="1" applyBorder="1" applyAlignment="1">
      <alignment/>
    </xf>
    <xf numFmtId="3" fontId="1" fillId="2" borderId="2" xfId="0" applyNumberFormat="1" applyFont="1" applyFill="1" applyBorder="1" applyAlignment="1">
      <alignment/>
    </xf>
    <xf numFmtId="38" fontId="1" fillId="2" borderId="3" xfId="0" applyNumberFormat="1" applyFont="1" applyFill="1" applyBorder="1" applyAlignment="1">
      <alignment/>
    </xf>
    <xf numFmtId="3" fontId="1" fillId="2" borderId="3" xfId="17" applyNumberFormat="1" applyFont="1" applyFill="1" applyBorder="1" applyAlignment="1">
      <alignment/>
    </xf>
    <xf numFmtId="0" fontId="1" fillId="2" borderId="0" xfId="0" applyFont="1" applyFill="1" applyAlignment="1">
      <alignment/>
    </xf>
    <xf numFmtId="38" fontId="1" fillId="2" borderId="0" xfId="0" applyNumberFormat="1" applyFont="1" applyFill="1" applyAlignment="1">
      <alignment/>
    </xf>
    <xf numFmtId="0" fontId="2" fillId="2" borderId="0" xfId="0" applyFont="1" applyFill="1" applyAlignment="1">
      <alignment/>
    </xf>
    <xf numFmtId="0" fontId="2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38" fontId="0" fillId="2" borderId="0" xfId="0" applyNumberFormat="1" applyFill="1" applyAlignment="1">
      <alignment/>
    </xf>
    <xf numFmtId="0" fontId="3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 wrapText="1"/>
    </xf>
    <xf numFmtId="0" fontId="1" fillId="3" borderId="6" xfId="0" applyFont="1" applyFill="1" applyBorder="1" applyAlignment="1">
      <alignment horizontal="center" wrapText="1"/>
    </xf>
    <xf numFmtId="0" fontId="0" fillId="2" borderId="7" xfId="0" applyFill="1" applyBorder="1" applyAlignment="1">
      <alignment/>
    </xf>
    <xf numFmtId="0" fontId="4" fillId="2" borderId="8" xfId="0" applyFont="1" applyFill="1" applyBorder="1" applyAlignment="1">
      <alignment/>
    </xf>
    <xf numFmtId="38" fontId="1" fillId="2" borderId="9" xfId="0" applyNumberFormat="1" applyFont="1" applyFill="1" applyBorder="1" applyAlignment="1">
      <alignment/>
    </xf>
    <xf numFmtId="0" fontId="3" fillId="3" borderId="10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 wrapText="1"/>
    </xf>
    <xf numFmtId="0" fontId="1" fillId="3" borderId="12" xfId="0" applyFont="1" applyFill="1" applyBorder="1" applyAlignment="1">
      <alignment horizontal="center" wrapText="1"/>
    </xf>
    <xf numFmtId="0" fontId="4" fillId="2" borderId="13" xfId="0" applyFont="1" applyFill="1" applyBorder="1" applyAlignment="1">
      <alignment/>
    </xf>
    <xf numFmtId="38" fontId="1" fillId="2" borderId="14" xfId="0" applyNumberFormat="1" applyFont="1" applyFill="1" applyBorder="1" applyAlignment="1">
      <alignment/>
    </xf>
    <xf numFmtId="38" fontId="1" fillId="2" borderId="15" xfId="0" applyNumberFormat="1" applyFont="1" applyFill="1" applyBorder="1" applyAlignment="1">
      <alignment/>
    </xf>
    <xf numFmtId="0" fontId="1" fillId="2" borderId="16" xfId="0" applyFont="1" applyFill="1" applyBorder="1" applyAlignment="1">
      <alignment/>
    </xf>
    <xf numFmtId="0" fontId="1" fillId="2" borderId="17" xfId="0" applyFont="1" applyFill="1" applyBorder="1" applyAlignment="1">
      <alignment/>
    </xf>
    <xf numFmtId="0" fontId="0" fillId="2" borderId="18" xfId="0" applyFill="1" applyBorder="1" applyAlignment="1">
      <alignment/>
    </xf>
    <xf numFmtId="0" fontId="0" fillId="2" borderId="19" xfId="0" applyFill="1" applyBorder="1" applyAlignment="1">
      <alignment/>
    </xf>
    <xf numFmtId="3" fontId="1" fillId="2" borderId="20" xfId="0" applyNumberFormat="1" applyFont="1" applyFill="1" applyBorder="1" applyAlignment="1">
      <alignment/>
    </xf>
    <xf numFmtId="0" fontId="2" fillId="2" borderId="8" xfId="0" applyFont="1" applyFill="1" applyBorder="1" applyAlignment="1">
      <alignment/>
    </xf>
    <xf numFmtId="0" fontId="3" fillId="3" borderId="16" xfId="0" applyFont="1" applyFill="1" applyBorder="1" applyAlignment="1">
      <alignment horizontal="center"/>
    </xf>
    <xf numFmtId="0" fontId="1" fillId="3" borderId="18" xfId="0" applyFont="1" applyFill="1" applyBorder="1" applyAlignment="1">
      <alignment horizontal="center" wrapText="1"/>
    </xf>
    <xf numFmtId="0" fontId="1" fillId="3" borderId="19" xfId="0" applyFont="1" applyFill="1" applyBorder="1" applyAlignment="1">
      <alignment horizontal="center" wrapText="1"/>
    </xf>
    <xf numFmtId="0" fontId="1" fillId="2" borderId="13" xfId="0" applyFont="1" applyFill="1" applyBorder="1" applyAlignment="1">
      <alignment/>
    </xf>
    <xf numFmtId="0" fontId="2" fillId="2" borderId="16" xfId="0" applyFont="1" applyFill="1" applyBorder="1" applyAlignment="1">
      <alignment/>
    </xf>
    <xf numFmtId="3" fontId="1" fillId="2" borderId="17" xfId="0" applyNumberFormat="1" applyFont="1" applyFill="1" applyBorder="1" applyAlignment="1">
      <alignment/>
    </xf>
    <xf numFmtId="0" fontId="1" fillId="2" borderId="20" xfId="0" applyFont="1" applyFill="1" applyBorder="1" applyAlignment="1">
      <alignment/>
    </xf>
    <xf numFmtId="0" fontId="3" fillId="2" borderId="10" xfId="0" applyFont="1" applyFill="1" applyBorder="1" applyAlignment="1">
      <alignment/>
    </xf>
    <xf numFmtId="0" fontId="5" fillId="2" borderId="21" xfId="0" applyFont="1" applyFill="1" applyBorder="1" applyAlignment="1">
      <alignment/>
    </xf>
    <xf numFmtId="38" fontId="3" fillId="2" borderId="22" xfId="0" applyNumberFormat="1" applyFont="1" applyFill="1" applyBorder="1" applyAlignment="1">
      <alignment/>
    </xf>
    <xf numFmtId="38" fontId="1" fillId="2" borderId="18" xfId="0" applyNumberFormat="1" applyFont="1" applyFill="1" applyBorder="1" applyAlignment="1">
      <alignment/>
    </xf>
    <xf numFmtId="38" fontId="1" fillId="2" borderId="19" xfId="0" applyNumberFormat="1" applyFont="1" applyFill="1" applyBorder="1" applyAlignment="1">
      <alignment/>
    </xf>
    <xf numFmtId="0" fontId="1" fillId="3" borderId="23" xfId="0" applyFont="1" applyFill="1" applyBorder="1" applyAlignment="1">
      <alignment horizontal="center" wrapText="1"/>
    </xf>
    <xf numFmtId="0" fontId="3" fillId="3" borderId="22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3"/>
  <sheetViews>
    <sheetView tabSelected="1" zoomScale="75" zoomScaleNormal="75" workbookViewId="0" topLeftCell="A4">
      <selection activeCell="A8" sqref="A8:E8"/>
    </sheetView>
  </sheetViews>
  <sheetFormatPr defaultColWidth="11.421875" defaultRowHeight="12.75"/>
  <cols>
    <col min="1" max="1" width="42.28125" style="3" customWidth="1"/>
    <col min="2" max="5" width="17.7109375" style="3" customWidth="1"/>
    <col min="6" max="16384" width="11.421875" style="3" customWidth="1"/>
  </cols>
  <sheetData>
    <row r="1" spans="1:2" ht="12.75">
      <c r="A1" s="1" t="s">
        <v>0</v>
      </c>
      <c r="B1" s="2"/>
    </row>
    <row r="2" spans="1:2" ht="12.75">
      <c r="A2" s="1" t="s">
        <v>1</v>
      </c>
      <c r="B2" s="2"/>
    </row>
    <row r="5" spans="1:5" ht="20.25">
      <c r="A5" s="47" t="s">
        <v>13</v>
      </c>
      <c r="B5" s="47"/>
      <c r="C5" s="47"/>
      <c r="D5" s="47"/>
      <c r="E5" s="47"/>
    </row>
    <row r="6" spans="1:5" ht="20.25">
      <c r="A6" s="47" t="s">
        <v>20</v>
      </c>
      <c r="B6" s="47"/>
      <c r="C6" s="47"/>
      <c r="D6" s="47"/>
      <c r="E6" s="47"/>
    </row>
    <row r="7" spans="1:5" ht="15.75">
      <c r="A7" s="48" t="s">
        <v>33</v>
      </c>
      <c r="B7" s="48"/>
      <c r="C7" s="48"/>
      <c r="D7" s="48"/>
      <c r="E7" s="48"/>
    </row>
    <row r="8" spans="1:5" ht="15">
      <c r="A8" s="49" t="s">
        <v>14</v>
      </c>
      <c r="B8" s="49"/>
      <c r="C8" s="49"/>
      <c r="D8" s="49"/>
      <c r="E8" s="49"/>
    </row>
    <row r="9" spans="1:5" ht="15.75">
      <c r="A9" s="4"/>
      <c r="B9" s="4"/>
      <c r="C9" s="4"/>
      <c r="D9" s="4"/>
      <c r="E9" s="4"/>
    </row>
    <row r="10" ht="13.5" thickBot="1"/>
    <row r="11" spans="1:5" ht="27" thickBot="1">
      <c r="A11" s="33" t="s">
        <v>2</v>
      </c>
      <c r="B11" s="34" t="s">
        <v>15</v>
      </c>
      <c r="C11" s="34" t="s">
        <v>11</v>
      </c>
      <c r="D11" s="34" t="s">
        <v>12</v>
      </c>
      <c r="E11" s="35" t="s">
        <v>21</v>
      </c>
    </row>
    <row r="12" spans="1:5" ht="12.75">
      <c r="A12" s="27"/>
      <c r="B12" s="28"/>
      <c r="C12" s="29"/>
      <c r="D12" s="29"/>
      <c r="E12" s="30"/>
    </row>
    <row r="13" spans="1:5" ht="18.75" customHeight="1">
      <c r="A13" s="19" t="s">
        <v>9</v>
      </c>
      <c r="B13" s="6">
        <f>+Adm!B13+Educ!B12+Salud!B13+Menores!B13</f>
        <v>12557668</v>
      </c>
      <c r="C13" s="7">
        <f>+Adm!C13+Educ!C12+Salud!C13+Menores!C13</f>
        <v>12557668</v>
      </c>
      <c r="D13" s="7">
        <f>+Adm!D13+Educ!D12+Salud!D13+Menores!D13</f>
        <v>10896559</v>
      </c>
      <c r="E13" s="20">
        <f>D13-C13</f>
        <v>-1661109</v>
      </c>
    </row>
    <row r="14" spans="1:5" ht="18.75" customHeight="1">
      <c r="A14" s="19" t="s">
        <v>3</v>
      </c>
      <c r="B14" s="6">
        <f>+Adm!B14+Educ!B13+Salud!B14+Menores!B14</f>
        <v>0</v>
      </c>
      <c r="C14" s="7">
        <f>+Adm!C14+Educ!C13+Salud!C14+Menores!C14</f>
        <v>0</v>
      </c>
      <c r="D14" s="7">
        <f>+Adm!D14+Educ!D13+Salud!D14+Menores!D14</f>
        <v>0</v>
      </c>
      <c r="E14" s="20">
        <f aca="true" t="shared" si="0" ref="E14:E19">D14-C14</f>
        <v>0</v>
      </c>
    </row>
    <row r="15" spans="1:5" ht="18.75" customHeight="1">
      <c r="A15" s="19" t="s">
        <v>23</v>
      </c>
      <c r="B15" s="6">
        <f>+Adm!B15+Educ!B14+Salud!B15+Menores!B15</f>
        <v>509912</v>
      </c>
      <c r="C15" s="7">
        <f>+Adm!C15+Educ!C14+Salud!C15+Menores!C15</f>
        <v>509912</v>
      </c>
      <c r="D15" s="7">
        <f>+Adm!D15+Educ!D14+Salud!D15+Menores!D15</f>
        <v>384399</v>
      </c>
      <c r="E15" s="20">
        <f t="shared" si="0"/>
        <v>-125513</v>
      </c>
    </row>
    <row r="16" spans="1:5" ht="18.75" customHeight="1">
      <c r="A16" s="19" t="s">
        <v>24</v>
      </c>
      <c r="B16" s="6">
        <f>+Adm!B16+Educ!B15+Salud!B16+Menores!B16</f>
        <v>0</v>
      </c>
      <c r="C16" s="7">
        <f>+Adm!C16+Educ!C15+Salud!C16+Menores!C16</f>
        <v>0</v>
      </c>
      <c r="D16" s="7">
        <f>+Adm!D16+Educ!D15+Salud!D16+Menores!D16</f>
        <v>0</v>
      </c>
      <c r="E16" s="20">
        <f t="shared" si="0"/>
        <v>0</v>
      </c>
    </row>
    <row r="17" spans="1:5" ht="18.75" customHeight="1">
      <c r="A17" s="19" t="s">
        <v>25</v>
      </c>
      <c r="B17" s="6">
        <f>+Adm!B17+Educ!B16+Salud!B17+Menores!B17</f>
        <v>0</v>
      </c>
      <c r="C17" s="6">
        <f>+Adm!C17+Educ!C16+Salud!C17+Menores!C17</f>
        <v>0</v>
      </c>
      <c r="D17" s="6">
        <f>+Adm!D17+Educ!D16+Salud!D17+Menores!D17</f>
        <v>0</v>
      </c>
      <c r="E17" s="20">
        <f t="shared" si="0"/>
        <v>0</v>
      </c>
    </row>
    <row r="18" spans="1:5" ht="18.75" customHeight="1">
      <c r="A18" s="19" t="s">
        <v>26</v>
      </c>
      <c r="B18" s="6">
        <f>+Adm!B18+Educ!B17+Salud!B18+Menores!B18</f>
        <v>0</v>
      </c>
      <c r="C18" s="7">
        <f>+Adm!C18+Educ!C17+Salud!C18+Menores!C18</f>
        <v>0</v>
      </c>
      <c r="D18" s="7">
        <f>+Adm!D18+Educ!D17+Salud!D18+Menores!D18</f>
        <v>0</v>
      </c>
      <c r="E18" s="20">
        <f t="shared" si="0"/>
        <v>0</v>
      </c>
    </row>
    <row r="19" spans="1:5" ht="18.75" customHeight="1">
      <c r="A19" s="19" t="s">
        <v>4</v>
      </c>
      <c r="B19" s="6">
        <f>+Adm!B19+Educ!B18+Salud!B19+Menores!B19</f>
        <v>56590</v>
      </c>
      <c r="C19" s="7">
        <f>+Adm!C19+Educ!C18+Salud!C19+Menores!C19</f>
        <v>56590</v>
      </c>
      <c r="D19" s="7">
        <f>+Adm!D19+Educ!D18+Salud!D19+Menores!D19</f>
        <v>56590</v>
      </c>
      <c r="E19" s="20">
        <f t="shared" si="0"/>
        <v>0</v>
      </c>
    </row>
    <row r="20" spans="1:5" ht="13.5" thickBot="1">
      <c r="A20" s="24"/>
      <c r="B20" s="31"/>
      <c r="C20" s="25"/>
      <c r="D20" s="25"/>
      <c r="E20" s="26"/>
    </row>
    <row r="21" spans="1:5" ht="18.75" customHeight="1" thickBot="1">
      <c r="A21" s="24" t="s">
        <v>5</v>
      </c>
      <c r="B21" s="25">
        <f>SUM(B13:B20)</f>
        <v>13124170</v>
      </c>
      <c r="C21" s="25">
        <f>SUM(C13:C20)</f>
        <v>13124170</v>
      </c>
      <c r="D21" s="25">
        <f>SUM(D13:D20)</f>
        <v>11337548</v>
      </c>
      <c r="E21" s="26">
        <f>D21-C21</f>
        <v>-1786622</v>
      </c>
    </row>
    <row r="22" spans="1:5" ht="12.75">
      <c r="A22" s="9"/>
      <c r="B22" s="9"/>
      <c r="C22" s="10"/>
      <c r="D22" s="10"/>
      <c r="E22" s="10"/>
    </row>
    <row r="23" spans="1:2" ht="13.5" thickBot="1">
      <c r="A23" s="11"/>
      <c r="B23" s="11"/>
    </row>
    <row r="24" spans="1:5" ht="26.25">
      <c r="A24" s="15" t="s">
        <v>6</v>
      </c>
      <c r="B24" s="16" t="s">
        <v>15</v>
      </c>
      <c r="C24" s="16" t="s">
        <v>11</v>
      </c>
      <c r="D24" s="16" t="s">
        <v>12</v>
      </c>
      <c r="E24" s="17" t="s">
        <v>21</v>
      </c>
    </row>
    <row r="25" spans="1:5" ht="13.5" thickBot="1">
      <c r="A25" s="32"/>
      <c r="B25" s="6"/>
      <c r="C25" s="5"/>
      <c r="D25" s="5"/>
      <c r="E25" s="18"/>
    </row>
    <row r="26" spans="1:5" ht="18.75" customHeight="1">
      <c r="A26" s="19" t="s">
        <v>7</v>
      </c>
      <c r="B26" s="38">
        <f>+Adm!B26+Educ!B24+Salud!B26+Menores!B26</f>
        <v>9644803</v>
      </c>
      <c r="C26" s="43">
        <f>+Adm!C26+Educ!C24+Salud!C26+Menores!C26</f>
        <v>9644803</v>
      </c>
      <c r="D26" s="43">
        <f>+Adm!D26+Educ!D24+Salud!D26+Menores!D26</f>
        <v>8357688</v>
      </c>
      <c r="E26" s="44">
        <f>C26-D26</f>
        <v>1287115</v>
      </c>
    </row>
    <row r="27" spans="1:5" ht="18.75" customHeight="1">
      <c r="A27" s="19" t="s">
        <v>8</v>
      </c>
      <c r="B27" s="6">
        <f>+Adm!B27+Educ!B25+Salud!B27+Menores!B27</f>
        <v>2601827</v>
      </c>
      <c r="C27" s="7">
        <f>+Adm!C27+Educ!C25+Salud!C27+Menores!C27</f>
        <v>2601827</v>
      </c>
      <c r="D27" s="7">
        <f>+Adm!D27+Educ!D25+Salud!D27+Menores!D27</f>
        <v>2426897</v>
      </c>
      <c r="E27" s="20">
        <f aca="true" t="shared" si="1" ref="E27:E32">C27-D27</f>
        <v>174930</v>
      </c>
    </row>
    <row r="28" spans="1:5" ht="18.75" customHeight="1">
      <c r="A28" s="19" t="s">
        <v>27</v>
      </c>
      <c r="B28" s="6">
        <f>+Adm!B28+Educ!B26+Salud!B28+Menores!B28</f>
        <v>103810</v>
      </c>
      <c r="C28" s="7">
        <f>+Adm!C28+Educ!C26+Salud!C28+Menores!C28</f>
        <v>103810</v>
      </c>
      <c r="D28" s="7">
        <f>+Adm!D28+Educ!D26+Salud!D28+Menores!D28</f>
        <v>344602</v>
      </c>
      <c r="E28" s="20">
        <f t="shared" si="1"/>
        <v>-240792</v>
      </c>
    </row>
    <row r="29" spans="1:5" ht="18.75" customHeight="1">
      <c r="A29" s="19" t="s">
        <v>9</v>
      </c>
      <c r="B29" s="6">
        <f>+Adm!B29+Educ!B27+Salud!B29+Menores!B29</f>
        <v>563900</v>
      </c>
      <c r="C29" s="7">
        <f>+Adm!C29+Educ!C27+Salud!C29+Menores!C29</f>
        <v>563900</v>
      </c>
      <c r="D29" s="7">
        <f>+Adm!D29+Educ!D27+Salud!D29+Menores!D29</f>
        <v>608261</v>
      </c>
      <c r="E29" s="20">
        <f t="shared" si="1"/>
        <v>-44361</v>
      </c>
    </row>
    <row r="30" spans="1:5" ht="18.75" customHeight="1">
      <c r="A30" s="19" t="s">
        <v>28</v>
      </c>
      <c r="B30" s="6">
        <f>+Adm!B30+Educ!B28+Salud!B30+Menores!B30</f>
        <v>1780</v>
      </c>
      <c r="C30" s="7">
        <f>+Adm!C30+Educ!C28+Salud!C30+Menores!C30</f>
        <v>1780</v>
      </c>
      <c r="D30" s="7">
        <f>+Adm!D30+Educ!D28+Salud!D30+Menores!D30</f>
        <v>0</v>
      </c>
      <c r="E30" s="20">
        <f t="shared" si="1"/>
        <v>1780</v>
      </c>
    </row>
    <row r="31" spans="1:5" ht="18.75" customHeight="1">
      <c r="A31" s="19" t="s">
        <v>29</v>
      </c>
      <c r="B31" s="6">
        <f>+Adm!B31+Educ!B29+Salud!B31+Menores!B31</f>
        <v>102889</v>
      </c>
      <c r="C31" s="7">
        <f>+Adm!C31+Educ!C29+Salud!C31+Menores!C31</f>
        <v>102889</v>
      </c>
      <c r="D31" s="7">
        <f>+Adm!D31+Educ!D29+Salud!D31+Menores!D31</f>
        <v>32096</v>
      </c>
      <c r="E31" s="20">
        <f t="shared" si="1"/>
        <v>70793</v>
      </c>
    </row>
    <row r="32" spans="1:5" ht="18.75" customHeight="1">
      <c r="A32" s="19" t="s">
        <v>30</v>
      </c>
      <c r="B32" s="6">
        <f>+Adm!B32+Educ!B30+Salud!B32+Menores!B32</f>
        <v>0</v>
      </c>
      <c r="C32" s="7">
        <f>+Adm!C32+Educ!C30+Salud!C32+Menores!C32</f>
        <v>0</v>
      </c>
      <c r="D32" s="7">
        <f>+Adm!D32+Educ!D30+Salud!D32+Menores!D32</f>
        <v>0</v>
      </c>
      <c r="E32" s="20">
        <f t="shared" si="1"/>
        <v>0</v>
      </c>
    </row>
    <row r="33" spans="1:5" ht="18.75" customHeight="1">
      <c r="A33" s="19" t="s">
        <v>31</v>
      </c>
      <c r="B33" s="6">
        <f>+Adm!B33+Educ!B31+Salud!B33+Menores!B33</f>
        <v>3080</v>
      </c>
      <c r="C33" s="7">
        <f>+Adm!C33+Educ!C31+Salud!C33+Menores!C33</f>
        <v>3080</v>
      </c>
      <c r="D33" s="7">
        <f>+Adm!D33+Educ!D31+Salud!D33+Menores!D33</f>
        <v>0</v>
      </c>
      <c r="E33" s="20">
        <f>C33-D33</f>
        <v>3080</v>
      </c>
    </row>
    <row r="34" spans="1:5" ht="18.75" customHeight="1">
      <c r="A34" s="19" t="s">
        <v>32</v>
      </c>
      <c r="B34" s="6">
        <f>+Adm!B34+Educ!B32+Salud!B34+Menores!B34</f>
        <v>100431</v>
      </c>
      <c r="C34" s="7">
        <f>+Adm!C34+Educ!C32+Salud!C34+Menores!C34</f>
        <v>100431</v>
      </c>
      <c r="D34" s="7">
        <f>+Adm!D34+Educ!D32+Salud!D34+Menores!D34</f>
        <v>39082</v>
      </c>
      <c r="E34" s="20">
        <f>C34-D34</f>
        <v>61349</v>
      </c>
    </row>
    <row r="35" spans="1:5" ht="18.75" customHeight="1">
      <c r="A35" s="19" t="s">
        <v>10</v>
      </c>
      <c r="B35" s="6">
        <f>+Adm!B35+Educ!B33+Salud!B35+Menores!B35</f>
        <v>1650</v>
      </c>
      <c r="C35" s="7">
        <f>+Adm!C35+Educ!C33+Salud!C35+Menores!C35</f>
        <v>1650</v>
      </c>
      <c r="D35" s="7">
        <f>+Adm!D35+Educ!D33+Salud!D35+Menores!D35</f>
        <v>0</v>
      </c>
      <c r="E35" s="20">
        <f>C35-D35</f>
        <v>1650</v>
      </c>
    </row>
    <row r="36" spans="1:5" ht="13.5" thickBot="1">
      <c r="A36" s="36"/>
      <c r="B36" s="39"/>
      <c r="C36" s="25"/>
      <c r="D36" s="25"/>
      <c r="E36" s="26"/>
    </row>
    <row r="37" spans="1:5" ht="18.75" customHeight="1" thickBot="1">
      <c r="A37" s="36" t="s">
        <v>5</v>
      </c>
      <c r="B37" s="25">
        <f>SUM(B26:B36)</f>
        <v>13124170</v>
      </c>
      <c r="C37" s="25">
        <f>SUM(C26:C36)</f>
        <v>13124170</v>
      </c>
      <c r="D37" s="25">
        <f>SUM(D26:D36)</f>
        <v>11808626</v>
      </c>
      <c r="E37" s="26">
        <f>C37-D37</f>
        <v>1315544</v>
      </c>
    </row>
    <row r="38" spans="1:2" ht="12.75">
      <c r="A38" s="9"/>
      <c r="B38" s="9"/>
    </row>
    <row r="39" spans="1:5" ht="12.75">
      <c r="A39" s="11"/>
      <c r="B39" s="11"/>
      <c r="E39" s="14"/>
    </row>
    <row r="40" spans="1:5" ht="12.75">
      <c r="A40" s="11"/>
      <c r="B40" s="11"/>
      <c r="E40" s="14"/>
    </row>
    <row r="41" spans="1:2" ht="12.75">
      <c r="A41" s="11"/>
      <c r="B41" s="11"/>
    </row>
    <row r="42" ht="13.5" thickBot="1"/>
    <row r="43" spans="1:5" ht="18.75" customHeight="1" thickBot="1">
      <c r="A43" s="40" t="s">
        <v>22</v>
      </c>
      <c r="B43" s="41"/>
      <c r="C43" s="41"/>
      <c r="D43" s="41"/>
      <c r="E43" s="42">
        <f>E37+E21</f>
        <v>-471078</v>
      </c>
    </row>
  </sheetData>
  <mergeCells count="4">
    <mergeCell ref="A5:E5"/>
    <mergeCell ref="A6:E6"/>
    <mergeCell ref="A7:E7"/>
    <mergeCell ref="A8:E8"/>
  </mergeCells>
  <printOptions/>
  <pageMargins left="0.984251968503937" right="0.5905511811023623" top="0.5905511811023623" bottom="0.7874015748031497" header="0" footer="0.3937007874015748"/>
  <pageSetup horizontalDpi="600" verticalDpi="600" orientation="portrait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23"/>
  <sheetViews>
    <sheetView zoomScale="75" zoomScaleNormal="75" workbookViewId="0" topLeftCell="A1">
      <selection activeCell="D36" sqref="D36"/>
    </sheetView>
  </sheetViews>
  <sheetFormatPr defaultColWidth="11.421875" defaultRowHeight="12.75" outlineLevelRow="1"/>
  <cols>
    <col min="1" max="1" width="42.00390625" style="3" bestFit="1" customWidth="1"/>
    <col min="2" max="5" width="17.7109375" style="3" customWidth="1"/>
    <col min="6" max="6" width="40.8515625" style="3" bestFit="1" customWidth="1"/>
    <col min="7" max="16384" width="11.421875" style="3" customWidth="1"/>
  </cols>
  <sheetData>
    <row r="1" spans="1:2" ht="12.75">
      <c r="A1" s="1" t="s">
        <v>0</v>
      </c>
      <c r="B1" s="2"/>
    </row>
    <row r="2" spans="1:2" ht="12.75">
      <c r="A2" s="1" t="s">
        <v>1</v>
      </c>
      <c r="B2" s="2"/>
    </row>
    <row r="5" spans="1:5" ht="20.25">
      <c r="A5" s="47" t="s">
        <v>13</v>
      </c>
      <c r="B5" s="47"/>
      <c r="C5" s="47"/>
      <c r="D5" s="47"/>
      <c r="E5" s="47"/>
    </row>
    <row r="6" spans="1:5" ht="20.25">
      <c r="A6" s="47" t="s">
        <v>16</v>
      </c>
      <c r="B6" s="47"/>
      <c r="C6" s="47"/>
      <c r="D6" s="47"/>
      <c r="E6" s="47"/>
    </row>
    <row r="7" spans="1:5" ht="15.75">
      <c r="A7" s="48" t="s">
        <v>33</v>
      </c>
      <c r="B7" s="48"/>
      <c r="C7" s="48"/>
      <c r="D7" s="48"/>
      <c r="E7" s="48"/>
    </row>
    <row r="8" spans="1:5" ht="15.75" customHeight="1">
      <c r="A8" s="49" t="s">
        <v>14</v>
      </c>
      <c r="B8" s="49"/>
      <c r="C8" s="49"/>
      <c r="D8" s="49"/>
      <c r="E8" s="49"/>
    </row>
    <row r="9" spans="1:5" ht="15.75">
      <c r="A9" s="4"/>
      <c r="B9" s="4"/>
      <c r="C9" s="4"/>
      <c r="D9" s="4"/>
      <c r="E9" s="4"/>
    </row>
    <row r="10" ht="13.5" thickBot="1"/>
    <row r="11" spans="1:5" ht="27" thickBot="1">
      <c r="A11" s="33" t="s">
        <v>2</v>
      </c>
      <c r="B11" s="34" t="s">
        <v>15</v>
      </c>
      <c r="C11" s="34" t="s">
        <v>11</v>
      </c>
      <c r="D11" s="34" t="s">
        <v>12</v>
      </c>
      <c r="E11" s="35" t="s">
        <v>21</v>
      </c>
    </row>
    <row r="12" spans="1:5" ht="12.75">
      <c r="A12" s="27"/>
      <c r="B12" s="28"/>
      <c r="C12" s="29"/>
      <c r="D12" s="29"/>
      <c r="E12" s="30"/>
    </row>
    <row r="13" spans="1:5" ht="18.75" customHeight="1">
      <c r="A13" s="19" t="s">
        <v>9</v>
      </c>
      <c r="B13" s="6">
        <v>568720</v>
      </c>
      <c r="C13" s="7">
        <v>568720</v>
      </c>
      <c r="D13" s="7">
        <v>591080</v>
      </c>
      <c r="E13" s="20">
        <f>D13-C13</f>
        <v>22360</v>
      </c>
    </row>
    <row r="14" spans="1:5" ht="18.75" customHeight="1">
      <c r="A14" s="19" t="s">
        <v>3</v>
      </c>
      <c r="B14" s="6">
        <v>0</v>
      </c>
      <c r="C14" s="7">
        <v>0</v>
      </c>
      <c r="D14" s="7">
        <v>0</v>
      </c>
      <c r="E14" s="20">
        <f aca="true" t="shared" si="0" ref="E14:E21">D14-C14</f>
        <v>0</v>
      </c>
    </row>
    <row r="15" spans="1:5" ht="18.75" customHeight="1">
      <c r="A15" s="19" t="s">
        <v>23</v>
      </c>
      <c r="B15" s="6">
        <v>20180</v>
      </c>
      <c r="C15" s="7">
        <v>20180</v>
      </c>
      <c r="D15" s="7">
        <v>22397</v>
      </c>
      <c r="E15" s="20">
        <f t="shared" si="0"/>
        <v>2217</v>
      </c>
    </row>
    <row r="16" spans="1:5" ht="18.75" customHeight="1">
      <c r="A16" s="19" t="s">
        <v>24</v>
      </c>
      <c r="B16" s="6">
        <v>0</v>
      </c>
      <c r="C16" s="7">
        <v>0</v>
      </c>
      <c r="D16" s="7">
        <v>0</v>
      </c>
      <c r="E16" s="20">
        <f t="shared" si="0"/>
        <v>0</v>
      </c>
    </row>
    <row r="17" spans="1:5" ht="18.75" customHeight="1" outlineLevel="1">
      <c r="A17" s="19" t="s">
        <v>25</v>
      </c>
      <c r="B17" s="6">
        <v>0</v>
      </c>
      <c r="C17" s="7">
        <v>0</v>
      </c>
      <c r="D17" s="8">
        <v>0</v>
      </c>
      <c r="E17" s="20">
        <f t="shared" si="0"/>
        <v>0</v>
      </c>
    </row>
    <row r="18" spans="1:5" ht="18.75" customHeight="1">
      <c r="A18" s="19" t="s">
        <v>26</v>
      </c>
      <c r="B18" s="6">
        <v>0</v>
      </c>
      <c r="C18" s="7">
        <v>0</v>
      </c>
      <c r="D18" s="7">
        <v>0</v>
      </c>
      <c r="E18" s="20">
        <f t="shared" si="0"/>
        <v>0</v>
      </c>
    </row>
    <row r="19" spans="1:5" ht="18.75" customHeight="1">
      <c r="A19" s="19" t="s">
        <v>4</v>
      </c>
      <c r="B19" s="6">
        <v>15230</v>
      </c>
      <c r="C19" s="7">
        <v>15230</v>
      </c>
      <c r="D19" s="7">
        <v>15230</v>
      </c>
      <c r="E19" s="20">
        <f t="shared" si="0"/>
        <v>0</v>
      </c>
    </row>
    <row r="20" spans="1:5" ht="13.5" thickBot="1">
      <c r="A20" s="24"/>
      <c r="B20" s="31"/>
      <c r="C20" s="25"/>
      <c r="D20" s="25"/>
      <c r="E20" s="26"/>
    </row>
    <row r="21" spans="1:5" ht="18.75" customHeight="1" thickBot="1">
      <c r="A21" s="24" t="s">
        <v>5</v>
      </c>
      <c r="B21" s="25">
        <f>SUM(B13:B20)</f>
        <v>604130</v>
      </c>
      <c r="C21" s="25">
        <f>SUM(C13:C20)</f>
        <v>604130</v>
      </c>
      <c r="D21" s="25">
        <f>SUM(D13:D20)</f>
        <v>628707</v>
      </c>
      <c r="E21" s="26">
        <f t="shared" si="0"/>
        <v>24577</v>
      </c>
    </row>
    <row r="22" spans="1:5" ht="18.75" customHeight="1">
      <c r="A22" s="9"/>
      <c r="B22" s="9"/>
      <c r="C22" s="10"/>
      <c r="D22" s="10"/>
      <c r="E22" s="10"/>
    </row>
    <row r="23" spans="1:2" ht="13.5" thickBot="1">
      <c r="A23" s="11"/>
      <c r="B23" s="11"/>
    </row>
    <row r="24" spans="1:5" ht="27" thickBot="1">
      <c r="A24" s="33" t="s">
        <v>6</v>
      </c>
      <c r="B24" s="34" t="s">
        <v>15</v>
      </c>
      <c r="C24" s="34" t="s">
        <v>11</v>
      </c>
      <c r="D24" s="34" t="s">
        <v>12</v>
      </c>
      <c r="E24" s="35" t="s">
        <v>21</v>
      </c>
    </row>
    <row r="25" spans="1:5" ht="12.75">
      <c r="A25" s="37"/>
      <c r="B25" s="38"/>
      <c r="C25" s="29"/>
      <c r="D25" s="29"/>
      <c r="E25" s="30"/>
    </row>
    <row r="26" spans="1:5" ht="18.75" customHeight="1">
      <c r="A26" s="19" t="s">
        <v>7</v>
      </c>
      <c r="B26" s="6">
        <v>475629</v>
      </c>
      <c r="C26" s="7">
        <v>475629</v>
      </c>
      <c r="D26" s="7">
        <v>455976</v>
      </c>
      <c r="E26" s="20">
        <f>C26-D26</f>
        <v>19653</v>
      </c>
    </row>
    <row r="27" spans="1:5" ht="18.75" customHeight="1">
      <c r="A27" s="19" t="s">
        <v>8</v>
      </c>
      <c r="B27" s="6">
        <v>105471</v>
      </c>
      <c r="C27" s="7">
        <v>105471</v>
      </c>
      <c r="D27" s="7">
        <v>138699</v>
      </c>
      <c r="E27" s="20">
        <f aca="true" t="shared" si="1" ref="E27:E35">C27-D27</f>
        <v>-33228</v>
      </c>
    </row>
    <row r="28" spans="1:5" ht="18.75" customHeight="1">
      <c r="A28" s="19" t="s">
        <v>27</v>
      </c>
      <c r="B28" s="6">
        <v>5660</v>
      </c>
      <c r="C28" s="7">
        <v>5660</v>
      </c>
      <c r="D28" s="7">
        <v>16913</v>
      </c>
      <c r="E28" s="20">
        <f t="shared" si="1"/>
        <v>-11253</v>
      </c>
    </row>
    <row r="29" spans="1:5" ht="18.75" customHeight="1">
      <c r="A29" s="19" t="s">
        <v>9</v>
      </c>
      <c r="B29" s="6">
        <v>1140</v>
      </c>
      <c r="C29" s="7">
        <v>1140</v>
      </c>
      <c r="D29" s="7">
        <v>900</v>
      </c>
      <c r="E29" s="20">
        <f t="shared" si="1"/>
        <v>240</v>
      </c>
    </row>
    <row r="30" spans="1:5" ht="18.75" customHeight="1">
      <c r="A30" s="19" t="s">
        <v>28</v>
      </c>
      <c r="B30" s="6">
        <v>1780</v>
      </c>
      <c r="C30" s="7">
        <v>1780</v>
      </c>
      <c r="D30" s="7">
        <v>0</v>
      </c>
      <c r="E30" s="20">
        <f t="shared" si="1"/>
        <v>1780</v>
      </c>
    </row>
    <row r="31" spans="1:5" ht="18.75" customHeight="1">
      <c r="A31" s="19" t="s">
        <v>29</v>
      </c>
      <c r="B31" s="6">
        <v>6290</v>
      </c>
      <c r="C31" s="7">
        <v>6290</v>
      </c>
      <c r="D31" s="7">
        <v>10829</v>
      </c>
      <c r="E31" s="20">
        <f t="shared" si="1"/>
        <v>-4539</v>
      </c>
    </row>
    <row r="32" spans="1:5" ht="18.75" customHeight="1">
      <c r="A32" s="19" t="s">
        <v>30</v>
      </c>
      <c r="B32" s="6">
        <v>0</v>
      </c>
      <c r="C32" s="7">
        <v>0</v>
      </c>
      <c r="D32" s="7">
        <v>0</v>
      </c>
      <c r="E32" s="20">
        <f t="shared" si="1"/>
        <v>0</v>
      </c>
    </row>
    <row r="33" spans="1:5" ht="18.75" customHeight="1">
      <c r="A33" s="19" t="s">
        <v>31</v>
      </c>
      <c r="B33" s="6">
        <v>0</v>
      </c>
      <c r="C33" s="7">
        <v>0</v>
      </c>
      <c r="D33" s="7">
        <v>0</v>
      </c>
      <c r="E33" s="20">
        <f t="shared" si="1"/>
        <v>0</v>
      </c>
    </row>
    <row r="34" spans="1:5" ht="18.75" customHeight="1">
      <c r="A34" s="19" t="s">
        <v>32</v>
      </c>
      <c r="B34" s="6">
        <v>8150</v>
      </c>
      <c r="C34" s="7">
        <v>8150</v>
      </c>
      <c r="D34" s="7">
        <v>5390</v>
      </c>
      <c r="E34" s="20">
        <f t="shared" si="1"/>
        <v>2760</v>
      </c>
    </row>
    <row r="35" spans="1:5" ht="18.75" customHeight="1">
      <c r="A35" s="19" t="s">
        <v>10</v>
      </c>
      <c r="B35" s="6">
        <v>10</v>
      </c>
      <c r="C35" s="7">
        <v>10</v>
      </c>
      <c r="D35" s="7">
        <v>0</v>
      </c>
      <c r="E35" s="20">
        <f t="shared" si="1"/>
        <v>10</v>
      </c>
    </row>
    <row r="36" spans="1:5" ht="13.5" thickBot="1">
      <c r="A36" s="36"/>
      <c r="B36" s="39"/>
      <c r="C36" s="25"/>
      <c r="D36" s="25"/>
      <c r="E36" s="26"/>
    </row>
    <row r="37" spans="1:5" ht="18.75" customHeight="1" thickBot="1">
      <c r="A37" s="36" t="s">
        <v>5</v>
      </c>
      <c r="B37" s="25">
        <f>SUM(B26:B36)</f>
        <v>604130</v>
      </c>
      <c r="C37" s="25">
        <f>SUM(C26:C36)</f>
        <v>604130</v>
      </c>
      <c r="D37" s="25">
        <f>SUM(D26:D36)</f>
        <v>628707</v>
      </c>
      <c r="E37" s="26">
        <f>C37-D37</f>
        <v>-24577</v>
      </c>
    </row>
    <row r="38" spans="1:2" ht="12.75">
      <c r="A38" s="9"/>
      <c r="B38" s="9"/>
    </row>
    <row r="39" spans="1:2" ht="12.75">
      <c r="A39" s="9"/>
      <c r="B39" s="9"/>
    </row>
    <row r="40" spans="1:2" ht="12.75">
      <c r="A40" s="9"/>
      <c r="B40" s="9"/>
    </row>
    <row r="41" spans="1:2" ht="12.75">
      <c r="A41" s="9"/>
      <c r="B41" s="9"/>
    </row>
    <row r="42" spans="1:2" ht="13.5" thickBot="1">
      <c r="A42" s="11"/>
      <c r="B42" s="11"/>
    </row>
    <row r="43" spans="1:5" ht="16.5" thickBot="1">
      <c r="A43" s="40" t="s">
        <v>22</v>
      </c>
      <c r="B43" s="41"/>
      <c r="C43" s="41"/>
      <c r="D43" s="41"/>
      <c r="E43" s="42">
        <f>E37+E21</f>
        <v>0</v>
      </c>
    </row>
    <row r="44" spans="1:2" ht="12.75">
      <c r="A44" s="11"/>
      <c r="B44" s="11"/>
    </row>
    <row r="45" spans="1:2" ht="12.75">
      <c r="A45" s="11"/>
      <c r="B45" s="11"/>
    </row>
    <row r="46" spans="1:6" ht="12.75">
      <c r="A46" s="12"/>
      <c r="B46" s="12"/>
      <c r="C46" s="13"/>
      <c r="D46" s="13"/>
      <c r="E46" s="13"/>
      <c r="F46" s="13"/>
    </row>
    <row r="47" spans="1:6" ht="12.75">
      <c r="A47" s="12"/>
      <c r="B47" s="12"/>
      <c r="C47" s="13"/>
      <c r="D47" s="13"/>
      <c r="E47" s="13"/>
      <c r="F47" s="13"/>
    </row>
    <row r="48" spans="1:2" ht="12.75">
      <c r="A48" s="11"/>
      <c r="B48" s="11"/>
    </row>
    <row r="49" spans="1:2" ht="12.75">
      <c r="A49" s="11"/>
      <c r="B49" s="11"/>
    </row>
    <row r="50" spans="1:2" ht="12.75">
      <c r="A50" s="11"/>
      <c r="B50" s="11"/>
    </row>
    <row r="51" spans="1:2" ht="12.75">
      <c r="A51" s="11"/>
      <c r="B51" s="11"/>
    </row>
    <row r="52" spans="1:2" ht="12.75">
      <c r="A52" s="11"/>
      <c r="B52" s="11"/>
    </row>
    <row r="53" spans="1:2" ht="12.75">
      <c r="A53" s="11"/>
      <c r="B53" s="11"/>
    </row>
    <row r="54" spans="1:2" ht="12.75">
      <c r="A54" s="11"/>
      <c r="B54" s="11"/>
    </row>
    <row r="55" spans="1:2" ht="12.75">
      <c r="A55" s="11"/>
      <c r="B55" s="11"/>
    </row>
    <row r="56" spans="1:2" ht="12.75">
      <c r="A56" s="11"/>
      <c r="B56" s="11"/>
    </row>
    <row r="57" spans="1:2" ht="12.75">
      <c r="A57" s="11"/>
      <c r="B57" s="11"/>
    </row>
    <row r="58" spans="1:2" ht="12.75">
      <c r="A58" s="11"/>
      <c r="B58" s="11"/>
    </row>
    <row r="59" spans="1:2" ht="12.75">
      <c r="A59" s="11"/>
      <c r="B59" s="11"/>
    </row>
    <row r="60" spans="1:2" ht="12.75">
      <c r="A60" s="11"/>
      <c r="B60" s="11"/>
    </row>
    <row r="61" spans="1:2" ht="12.75">
      <c r="A61" s="11"/>
      <c r="B61" s="11"/>
    </row>
    <row r="62" spans="1:2" ht="12.75">
      <c r="A62" s="11"/>
      <c r="B62" s="11"/>
    </row>
    <row r="63" spans="1:2" ht="12.75">
      <c r="A63" s="11"/>
      <c r="B63" s="11"/>
    </row>
    <row r="64" spans="1:2" ht="12.75">
      <c r="A64" s="11"/>
      <c r="B64" s="11"/>
    </row>
    <row r="65" spans="1:2" ht="12.75">
      <c r="A65" s="11"/>
      <c r="B65" s="11"/>
    </row>
    <row r="66" spans="1:2" ht="12.75">
      <c r="A66" s="11"/>
      <c r="B66" s="11"/>
    </row>
    <row r="67" spans="1:2" ht="12.75">
      <c r="A67" s="11"/>
      <c r="B67" s="11"/>
    </row>
    <row r="68" spans="1:2" ht="12.75">
      <c r="A68" s="11"/>
      <c r="B68" s="11"/>
    </row>
    <row r="69" spans="1:2" ht="12.75">
      <c r="A69" s="11"/>
      <c r="B69" s="11"/>
    </row>
    <row r="70" spans="1:2" ht="12.75">
      <c r="A70" s="11"/>
      <c r="B70" s="11"/>
    </row>
    <row r="71" spans="1:2" ht="12.75">
      <c r="A71" s="11"/>
      <c r="B71" s="11"/>
    </row>
    <row r="72" spans="1:2" ht="12.75">
      <c r="A72" s="11"/>
      <c r="B72" s="11"/>
    </row>
    <row r="73" spans="1:2" ht="12.75">
      <c r="A73" s="11"/>
      <c r="B73" s="11"/>
    </row>
    <row r="74" spans="1:2" ht="12.75">
      <c r="A74" s="11"/>
      <c r="B74" s="11"/>
    </row>
    <row r="75" spans="1:2" ht="12.75">
      <c r="A75" s="11"/>
      <c r="B75" s="11"/>
    </row>
    <row r="76" spans="1:2" ht="12.75">
      <c r="A76" s="11"/>
      <c r="B76" s="11"/>
    </row>
    <row r="77" spans="1:2" ht="12.75">
      <c r="A77" s="11"/>
      <c r="B77" s="11"/>
    </row>
    <row r="78" spans="1:2" ht="12.75">
      <c r="A78" s="11"/>
      <c r="B78" s="11"/>
    </row>
    <row r="79" spans="1:2" ht="12.75">
      <c r="A79" s="11"/>
      <c r="B79" s="11"/>
    </row>
    <row r="80" spans="1:2" ht="12.75">
      <c r="A80" s="11"/>
      <c r="B80" s="11"/>
    </row>
    <row r="81" spans="1:2" ht="12.75">
      <c r="A81" s="11"/>
      <c r="B81" s="11"/>
    </row>
    <row r="82" spans="1:2" ht="12.75">
      <c r="A82" s="11"/>
      <c r="B82" s="11"/>
    </row>
    <row r="83" spans="1:2" ht="12.75">
      <c r="A83" s="11"/>
      <c r="B83" s="11"/>
    </row>
    <row r="84" spans="1:2" ht="12.75">
      <c r="A84" s="11"/>
      <c r="B84" s="11"/>
    </row>
    <row r="85" spans="1:2" ht="12.75">
      <c r="A85" s="11"/>
      <c r="B85" s="11"/>
    </row>
    <row r="86" spans="1:2" ht="12.75">
      <c r="A86" s="11"/>
      <c r="B86" s="11"/>
    </row>
    <row r="87" spans="1:2" ht="12.75">
      <c r="A87" s="11"/>
      <c r="B87" s="11"/>
    </row>
    <row r="88" spans="1:2" ht="12.75">
      <c r="A88" s="11"/>
      <c r="B88" s="11"/>
    </row>
    <row r="89" spans="1:2" ht="12.75">
      <c r="A89" s="11"/>
      <c r="B89" s="11"/>
    </row>
    <row r="90" spans="1:2" ht="12.75">
      <c r="A90" s="11"/>
      <c r="B90" s="11"/>
    </row>
    <row r="91" spans="1:2" ht="12.75">
      <c r="A91" s="11"/>
      <c r="B91" s="11"/>
    </row>
    <row r="92" spans="1:2" ht="12.75">
      <c r="A92" s="11"/>
      <c r="B92" s="11"/>
    </row>
    <row r="93" spans="1:2" ht="12.75">
      <c r="A93" s="11"/>
      <c r="B93" s="11"/>
    </row>
    <row r="94" spans="1:2" ht="12.75">
      <c r="A94" s="11"/>
      <c r="B94" s="11"/>
    </row>
    <row r="95" spans="1:2" ht="12.75">
      <c r="A95" s="11"/>
      <c r="B95" s="11"/>
    </row>
    <row r="96" spans="1:2" ht="12.75">
      <c r="A96" s="11"/>
      <c r="B96" s="11"/>
    </row>
    <row r="97" spans="1:2" ht="12.75">
      <c r="A97" s="11"/>
      <c r="B97" s="11"/>
    </row>
    <row r="98" spans="1:2" ht="12.75">
      <c r="A98" s="11"/>
      <c r="B98" s="11"/>
    </row>
    <row r="99" spans="1:2" ht="12.75">
      <c r="A99" s="11"/>
      <c r="B99" s="11"/>
    </row>
    <row r="100" spans="1:2" ht="12.75">
      <c r="A100" s="11"/>
      <c r="B100" s="11"/>
    </row>
    <row r="101" spans="1:2" ht="12.75">
      <c r="A101" s="11"/>
      <c r="B101" s="11"/>
    </row>
    <row r="102" spans="1:2" ht="12.75">
      <c r="A102" s="11"/>
      <c r="B102" s="11"/>
    </row>
    <row r="103" spans="1:2" ht="12.75">
      <c r="A103" s="11"/>
      <c r="B103" s="11"/>
    </row>
    <row r="104" spans="1:2" ht="12.75">
      <c r="A104" s="11"/>
      <c r="B104" s="11"/>
    </row>
    <row r="105" spans="1:2" ht="12.75">
      <c r="A105" s="11"/>
      <c r="B105" s="11"/>
    </row>
    <row r="106" spans="1:2" ht="12.75">
      <c r="A106" s="11"/>
      <c r="B106" s="11"/>
    </row>
    <row r="107" spans="1:2" ht="12.75">
      <c r="A107" s="11"/>
      <c r="B107" s="11"/>
    </row>
    <row r="108" spans="1:2" ht="12.75">
      <c r="A108" s="11"/>
      <c r="B108" s="11"/>
    </row>
    <row r="109" spans="1:2" ht="12.75">
      <c r="A109" s="11"/>
      <c r="B109" s="11"/>
    </row>
    <row r="110" spans="1:2" ht="12.75">
      <c r="A110" s="11"/>
      <c r="B110" s="11"/>
    </row>
    <row r="111" spans="1:2" ht="12.75">
      <c r="A111" s="11"/>
      <c r="B111" s="11"/>
    </row>
    <row r="112" spans="1:2" ht="12.75">
      <c r="A112" s="11"/>
      <c r="B112" s="11"/>
    </row>
    <row r="113" spans="1:2" ht="12.75">
      <c r="A113" s="11"/>
      <c r="B113" s="11"/>
    </row>
    <row r="114" spans="1:2" ht="12.75">
      <c r="A114" s="11"/>
      <c r="B114" s="11"/>
    </row>
    <row r="115" spans="1:2" ht="12.75">
      <c r="A115" s="11"/>
      <c r="B115" s="11"/>
    </row>
    <row r="116" spans="1:2" ht="12.75">
      <c r="A116" s="11"/>
      <c r="B116" s="11"/>
    </row>
    <row r="117" spans="1:2" ht="12.75">
      <c r="A117" s="11"/>
      <c r="B117" s="11"/>
    </row>
    <row r="118" spans="1:2" ht="12.75">
      <c r="A118" s="11"/>
      <c r="B118" s="11"/>
    </row>
    <row r="119" spans="1:2" ht="12.75">
      <c r="A119" s="11"/>
      <c r="B119" s="11"/>
    </row>
    <row r="120" spans="1:2" ht="12.75">
      <c r="A120" s="11"/>
      <c r="B120" s="11"/>
    </row>
    <row r="121" spans="1:2" ht="12.75">
      <c r="A121" s="11"/>
      <c r="B121" s="11"/>
    </row>
    <row r="122" spans="1:2" ht="12.75">
      <c r="A122" s="11"/>
      <c r="B122" s="11"/>
    </row>
    <row r="123" spans="1:2" ht="12.75">
      <c r="A123" s="11"/>
      <c r="B123" s="11"/>
    </row>
    <row r="124" spans="1:2" ht="12.75">
      <c r="A124" s="11"/>
      <c r="B124" s="11"/>
    </row>
    <row r="125" spans="1:2" ht="12.75">
      <c r="A125" s="11"/>
      <c r="B125" s="11"/>
    </row>
    <row r="126" spans="1:2" ht="12.75">
      <c r="A126" s="11"/>
      <c r="B126" s="11"/>
    </row>
    <row r="127" spans="1:2" ht="12.75">
      <c r="A127" s="11"/>
      <c r="B127" s="11"/>
    </row>
    <row r="128" spans="1:2" ht="12.75">
      <c r="A128" s="11"/>
      <c r="B128" s="11"/>
    </row>
    <row r="129" spans="1:2" ht="12.75">
      <c r="A129" s="11"/>
      <c r="B129" s="11"/>
    </row>
    <row r="130" spans="1:2" ht="12.75">
      <c r="A130" s="11"/>
      <c r="B130" s="11"/>
    </row>
    <row r="131" spans="1:2" ht="12.75">
      <c r="A131" s="11"/>
      <c r="B131" s="11"/>
    </row>
    <row r="132" spans="1:2" ht="12.75">
      <c r="A132" s="11"/>
      <c r="B132" s="11"/>
    </row>
    <row r="133" spans="1:2" ht="12.75">
      <c r="A133" s="11"/>
      <c r="B133" s="11"/>
    </row>
    <row r="134" spans="1:2" ht="12.75">
      <c r="A134" s="11"/>
      <c r="B134" s="11"/>
    </row>
    <row r="135" spans="1:2" ht="12.75">
      <c r="A135" s="11"/>
      <c r="B135" s="11"/>
    </row>
    <row r="136" spans="1:2" ht="12.75">
      <c r="A136" s="11"/>
      <c r="B136" s="11"/>
    </row>
    <row r="137" spans="1:2" ht="12.75">
      <c r="A137" s="11"/>
      <c r="B137" s="11"/>
    </row>
    <row r="138" spans="1:2" ht="12.75">
      <c r="A138" s="11"/>
      <c r="B138" s="11"/>
    </row>
    <row r="139" spans="1:2" ht="12.75">
      <c r="A139" s="11"/>
      <c r="B139" s="11"/>
    </row>
    <row r="140" spans="1:2" ht="12.75">
      <c r="A140" s="11"/>
      <c r="B140" s="11"/>
    </row>
    <row r="141" spans="1:2" ht="12.75">
      <c r="A141" s="11"/>
      <c r="B141" s="11"/>
    </row>
    <row r="142" spans="1:2" ht="12.75">
      <c r="A142" s="11"/>
      <c r="B142" s="11"/>
    </row>
    <row r="143" spans="1:2" ht="12.75">
      <c r="A143" s="11"/>
      <c r="B143" s="11"/>
    </row>
    <row r="144" spans="1:2" ht="12.75">
      <c r="A144" s="11"/>
      <c r="B144" s="11"/>
    </row>
    <row r="145" spans="1:2" ht="12.75">
      <c r="A145" s="11"/>
      <c r="B145" s="11"/>
    </row>
    <row r="146" spans="1:2" ht="12.75">
      <c r="A146" s="11"/>
      <c r="B146" s="11"/>
    </row>
    <row r="147" spans="1:2" ht="12.75">
      <c r="A147" s="11"/>
      <c r="B147" s="11"/>
    </row>
    <row r="148" spans="1:2" ht="12.75">
      <c r="A148" s="11"/>
      <c r="B148" s="11"/>
    </row>
    <row r="149" spans="1:2" ht="12.75">
      <c r="A149" s="11"/>
      <c r="B149" s="11"/>
    </row>
    <row r="150" spans="1:2" ht="12.75">
      <c r="A150" s="11"/>
      <c r="B150" s="11"/>
    </row>
    <row r="151" spans="1:2" ht="12.75">
      <c r="A151" s="11"/>
      <c r="B151" s="11"/>
    </row>
    <row r="152" spans="1:2" ht="12.75">
      <c r="A152" s="11"/>
      <c r="B152" s="11"/>
    </row>
    <row r="153" spans="1:2" ht="12.75">
      <c r="A153" s="11"/>
      <c r="B153" s="11"/>
    </row>
    <row r="154" spans="1:2" ht="12.75">
      <c r="A154" s="11"/>
      <c r="B154" s="11"/>
    </row>
    <row r="155" spans="1:2" ht="12.75">
      <c r="A155" s="11"/>
      <c r="B155" s="11"/>
    </row>
    <row r="156" spans="1:2" ht="12.75">
      <c r="A156" s="11"/>
      <c r="B156" s="11"/>
    </row>
    <row r="157" spans="1:2" ht="12.75">
      <c r="A157" s="11"/>
      <c r="B157" s="11"/>
    </row>
    <row r="158" spans="1:2" ht="12.75">
      <c r="A158" s="11"/>
      <c r="B158" s="11"/>
    </row>
    <row r="159" spans="1:2" ht="12.75">
      <c r="A159" s="11"/>
      <c r="B159" s="11"/>
    </row>
    <row r="160" spans="1:2" ht="12.75">
      <c r="A160" s="11"/>
      <c r="B160" s="11"/>
    </row>
    <row r="161" spans="1:2" ht="12.75">
      <c r="A161" s="11"/>
      <c r="B161" s="11"/>
    </row>
    <row r="162" spans="1:2" ht="12.75">
      <c r="A162" s="11"/>
      <c r="B162" s="11"/>
    </row>
    <row r="163" spans="1:2" ht="12.75">
      <c r="A163" s="11"/>
      <c r="B163" s="11"/>
    </row>
    <row r="164" spans="1:2" ht="12.75">
      <c r="A164" s="11"/>
      <c r="B164" s="11"/>
    </row>
    <row r="165" spans="1:2" ht="12.75">
      <c r="A165" s="11"/>
      <c r="B165" s="11"/>
    </row>
    <row r="166" spans="1:2" ht="12.75">
      <c r="A166" s="11"/>
      <c r="B166" s="11"/>
    </row>
    <row r="167" spans="1:2" ht="12.75">
      <c r="A167" s="11"/>
      <c r="B167" s="11"/>
    </row>
    <row r="168" spans="1:2" ht="12.75">
      <c r="A168" s="11"/>
      <c r="B168" s="11"/>
    </row>
    <row r="169" spans="1:2" ht="12.75">
      <c r="A169" s="11"/>
      <c r="B169" s="11"/>
    </row>
    <row r="170" spans="1:2" ht="12.75">
      <c r="A170" s="11"/>
      <c r="B170" s="11"/>
    </row>
    <row r="171" spans="1:2" ht="12.75">
      <c r="A171" s="11"/>
      <c r="B171" s="11"/>
    </row>
    <row r="172" spans="1:2" ht="12.75">
      <c r="A172" s="11"/>
      <c r="B172" s="11"/>
    </row>
    <row r="173" spans="1:2" ht="12.75">
      <c r="A173" s="11"/>
      <c r="B173" s="11"/>
    </row>
    <row r="174" spans="1:2" ht="12.75">
      <c r="A174" s="11"/>
      <c r="B174" s="11"/>
    </row>
    <row r="175" spans="1:2" ht="12.75">
      <c r="A175" s="11"/>
      <c r="B175" s="11"/>
    </row>
    <row r="176" spans="1:2" ht="12.75">
      <c r="A176" s="11"/>
      <c r="B176" s="11"/>
    </row>
    <row r="177" spans="1:2" ht="12.75">
      <c r="A177" s="11"/>
      <c r="B177" s="11"/>
    </row>
    <row r="178" spans="1:2" ht="12.75">
      <c r="A178" s="11"/>
      <c r="B178" s="11"/>
    </row>
    <row r="179" spans="1:2" ht="12.75">
      <c r="A179" s="11"/>
      <c r="B179" s="11"/>
    </row>
    <row r="180" spans="1:2" ht="12.75">
      <c r="A180" s="11"/>
      <c r="B180" s="11"/>
    </row>
    <row r="181" spans="1:2" ht="12.75">
      <c r="A181" s="11"/>
      <c r="B181" s="11"/>
    </row>
    <row r="182" spans="1:2" ht="12.75">
      <c r="A182" s="11"/>
      <c r="B182" s="11"/>
    </row>
    <row r="183" spans="1:2" ht="12.75">
      <c r="A183" s="11"/>
      <c r="B183" s="11"/>
    </row>
    <row r="184" spans="1:2" ht="12.75">
      <c r="A184" s="11"/>
      <c r="B184" s="11"/>
    </row>
    <row r="185" spans="1:2" ht="12.75">
      <c r="A185" s="11"/>
      <c r="B185" s="11"/>
    </row>
    <row r="186" spans="1:2" ht="12.75">
      <c r="A186" s="11"/>
      <c r="B186" s="11"/>
    </row>
    <row r="187" spans="1:2" ht="12.75">
      <c r="A187" s="11"/>
      <c r="B187" s="11"/>
    </row>
    <row r="188" spans="1:2" ht="12.75">
      <c r="A188" s="11"/>
      <c r="B188" s="11"/>
    </row>
    <row r="189" spans="1:2" ht="12.75">
      <c r="A189" s="11"/>
      <c r="B189" s="11"/>
    </row>
    <row r="190" spans="1:2" ht="12.75">
      <c r="A190" s="11"/>
      <c r="B190" s="11"/>
    </row>
    <row r="191" spans="1:2" ht="12.75">
      <c r="A191" s="11"/>
      <c r="B191" s="11"/>
    </row>
    <row r="192" spans="1:2" ht="12.75">
      <c r="A192" s="11"/>
      <c r="B192" s="11"/>
    </row>
    <row r="193" spans="1:2" ht="12.75">
      <c r="A193" s="11"/>
      <c r="B193" s="11"/>
    </row>
    <row r="194" spans="1:2" ht="12.75">
      <c r="A194" s="11"/>
      <c r="B194" s="11"/>
    </row>
    <row r="195" spans="1:2" ht="12.75">
      <c r="A195" s="11"/>
      <c r="B195" s="11"/>
    </row>
    <row r="196" spans="1:2" ht="12.75">
      <c r="A196" s="11"/>
      <c r="B196" s="11"/>
    </row>
    <row r="197" spans="1:2" ht="12.75">
      <c r="A197" s="11"/>
      <c r="B197" s="11"/>
    </row>
    <row r="198" spans="1:2" ht="12.75">
      <c r="A198" s="11"/>
      <c r="B198" s="11"/>
    </row>
    <row r="199" spans="1:2" ht="12.75">
      <c r="A199" s="11"/>
      <c r="B199" s="11"/>
    </row>
    <row r="200" spans="1:2" ht="12.75">
      <c r="A200" s="11"/>
      <c r="B200" s="11"/>
    </row>
    <row r="201" spans="1:2" ht="12.75">
      <c r="A201" s="11"/>
      <c r="B201" s="11"/>
    </row>
    <row r="202" spans="1:2" ht="12.75">
      <c r="A202" s="11"/>
      <c r="B202" s="11"/>
    </row>
    <row r="203" spans="1:2" ht="12.75">
      <c r="A203" s="11"/>
      <c r="B203" s="11"/>
    </row>
    <row r="204" spans="1:2" ht="12.75">
      <c r="A204" s="11"/>
      <c r="B204" s="11"/>
    </row>
    <row r="205" spans="1:2" ht="12.75">
      <c r="A205" s="11"/>
      <c r="B205" s="11"/>
    </row>
    <row r="206" spans="1:2" ht="12.75">
      <c r="A206" s="11"/>
      <c r="B206" s="11"/>
    </row>
    <row r="207" spans="1:2" ht="12.75">
      <c r="A207" s="11"/>
      <c r="B207" s="11"/>
    </row>
    <row r="208" spans="1:2" ht="12.75">
      <c r="A208" s="11"/>
      <c r="B208" s="11"/>
    </row>
    <row r="209" spans="1:2" ht="12.75">
      <c r="A209" s="11"/>
      <c r="B209" s="11"/>
    </row>
    <row r="210" spans="1:2" ht="12.75">
      <c r="A210" s="11"/>
      <c r="B210" s="11"/>
    </row>
    <row r="211" spans="1:2" ht="12.75">
      <c r="A211" s="11"/>
      <c r="B211" s="11"/>
    </row>
    <row r="212" spans="1:2" ht="12.75">
      <c r="A212" s="11"/>
      <c r="B212" s="11"/>
    </row>
    <row r="213" spans="1:2" ht="12.75">
      <c r="A213" s="11"/>
      <c r="B213" s="11"/>
    </row>
    <row r="214" spans="1:2" ht="12.75">
      <c r="A214" s="11"/>
      <c r="B214" s="11"/>
    </row>
    <row r="215" spans="1:2" ht="12.75">
      <c r="A215" s="11"/>
      <c r="B215" s="11"/>
    </row>
    <row r="216" spans="1:2" ht="12.75">
      <c r="A216" s="11"/>
      <c r="B216" s="11"/>
    </row>
    <row r="217" spans="1:2" ht="12.75">
      <c r="A217" s="11"/>
      <c r="B217" s="11"/>
    </row>
    <row r="218" spans="1:2" ht="12.75">
      <c r="A218" s="11"/>
      <c r="B218" s="11"/>
    </row>
    <row r="219" spans="1:2" ht="12.75">
      <c r="A219" s="11"/>
      <c r="B219" s="11"/>
    </row>
    <row r="220" spans="1:2" ht="12.75">
      <c r="A220" s="11"/>
      <c r="B220" s="11"/>
    </row>
    <row r="221" spans="1:2" ht="12.75">
      <c r="A221" s="11"/>
      <c r="B221" s="11"/>
    </row>
    <row r="222" spans="1:2" ht="12.75">
      <c r="A222" s="11"/>
      <c r="B222" s="11"/>
    </row>
    <row r="223" spans="1:2" ht="12.75">
      <c r="A223" s="11"/>
      <c r="B223" s="11"/>
    </row>
    <row r="224" spans="1:2" ht="12.75">
      <c r="A224" s="11"/>
      <c r="B224" s="11"/>
    </row>
    <row r="225" spans="1:2" ht="12.75">
      <c r="A225" s="11"/>
      <c r="B225" s="11"/>
    </row>
    <row r="226" spans="1:2" ht="12.75">
      <c r="A226" s="11"/>
      <c r="B226" s="11"/>
    </row>
    <row r="227" spans="1:2" ht="12.75">
      <c r="A227" s="11"/>
      <c r="B227" s="11"/>
    </row>
    <row r="228" spans="1:2" ht="12.75">
      <c r="A228" s="11"/>
      <c r="B228" s="11"/>
    </row>
    <row r="229" spans="1:2" ht="12.75">
      <c r="A229" s="11"/>
      <c r="B229" s="11"/>
    </row>
    <row r="230" spans="1:2" ht="12.75">
      <c r="A230" s="11"/>
      <c r="B230" s="11"/>
    </row>
    <row r="231" spans="1:2" ht="12.75">
      <c r="A231" s="11"/>
      <c r="B231" s="11"/>
    </row>
    <row r="232" spans="1:2" ht="12.75">
      <c r="A232" s="11"/>
      <c r="B232" s="11"/>
    </row>
    <row r="233" spans="1:2" ht="12.75">
      <c r="A233" s="11"/>
      <c r="B233" s="11"/>
    </row>
    <row r="234" spans="1:2" ht="12.75">
      <c r="A234" s="11"/>
      <c r="B234" s="11"/>
    </row>
    <row r="235" spans="1:2" ht="12.75">
      <c r="A235" s="11"/>
      <c r="B235" s="11"/>
    </row>
    <row r="236" spans="1:2" ht="12.75">
      <c r="A236" s="11"/>
      <c r="B236" s="11"/>
    </row>
    <row r="237" spans="1:2" ht="12.75">
      <c r="A237" s="11"/>
      <c r="B237" s="11"/>
    </row>
    <row r="238" spans="1:2" ht="12.75">
      <c r="A238" s="11"/>
      <c r="B238" s="11"/>
    </row>
    <row r="239" spans="1:2" ht="12.75">
      <c r="A239" s="11"/>
      <c r="B239" s="11"/>
    </row>
    <row r="240" spans="1:2" ht="12.75">
      <c r="A240" s="11"/>
      <c r="B240" s="11"/>
    </row>
    <row r="241" spans="1:2" ht="12.75">
      <c r="A241" s="11"/>
      <c r="B241" s="11"/>
    </row>
    <row r="242" spans="1:2" ht="12.75">
      <c r="A242" s="11"/>
      <c r="B242" s="11"/>
    </row>
    <row r="243" spans="1:2" ht="12.75">
      <c r="A243" s="11"/>
      <c r="B243" s="11"/>
    </row>
    <row r="244" spans="1:2" ht="12.75">
      <c r="A244" s="11"/>
      <c r="B244" s="11"/>
    </row>
    <row r="245" spans="1:2" ht="12.75">
      <c r="A245" s="11"/>
      <c r="B245" s="11"/>
    </row>
    <row r="246" spans="1:2" ht="12.75">
      <c r="A246" s="11"/>
      <c r="B246" s="11"/>
    </row>
    <row r="247" spans="1:2" ht="12.75">
      <c r="A247" s="11"/>
      <c r="B247" s="11"/>
    </row>
    <row r="248" spans="1:2" ht="12.75">
      <c r="A248" s="11"/>
      <c r="B248" s="11"/>
    </row>
    <row r="249" spans="1:2" ht="12.75">
      <c r="A249" s="11"/>
      <c r="B249" s="11"/>
    </row>
    <row r="250" spans="1:2" ht="12.75">
      <c r="A250" s="11"/>
      <c r="B250" s="11"/>
    </row>
    <row r="251" spans="1:2" ht="12.75">
      <c r="A251" s="11"/>
      <c r="B251" s="11"/>
    </row>
    <row r="252" spans="1:2" ht="12.75">
      <c r="A252" s="11"/>
      <c r="B252" s="11"/>
    </row>
    <row r="253" spans="1:2" ht="12.75">
      <c r="A253" s="11"/>
      <c r="B253" s="11"/>
    </row>
    <row r="254" spans="1:2" ht="12.75">
      <c r="A254" s="11"/>
      <c r="B254" s="11"/>
    </row>
    <row r="255" spans="1:2" ht="12.75">
      <c r="A255" s="11"/>
      <c r="B255" s="11"/>
    </row>
    <row r="256" spans="1:2" ht="12.75">
      <c r="A256" s="11"/>
      <c r="B256" s="11"/>
    </row>
    <row r="257" spans="1:2" ht="12.75">
      <c r="A257" s="11"/>
      <c r="B257" s="11"/>
    </row>
    <row r="258" spans="1:2" ht="12.75">
      <c r="A258" s="11"/>
      <c r="B258" s="11"/>
    </row>
    <row r="259" spans="1:2" ht="12.75">
      <c r="A259" s="11"/>
      <c r="B259" s="11"/>
    </row>
    <row r="260" spans="1:2" ht="12.75">
      <c r="A260" s="11"/>
      <c r="B260" s="11"/>
    </row>
    <row r="261" spans="1:2" ht="12.75">
      <c r="A261" s="11"/>
      <c r="B261" s="11"/>
    </row>
    <row r="262" spans="1:2" ht="12.75">
      <c r="A262" s="11"/>
      <c r="B262" s="11"/>
    </row>
    <row r="263" spans="1:2" ht="12.75">
      <c r="A263" s="11"/>
      <c r="B263" s="11"/>
    </row>
    <row r="264" spans="1:2" ht="12.75">
      <c r="A264" s="11"/>
      <c r="B264" s="11"/>
    </row>
    <row r="265" spans="1:2" ht="12.75">
      <c r="A265" s="11"/>
      <c r="B265" s="11"/>
    </row>
    <row r="266" spans="1:2" ht="12.75">
      <c r="A266" s="11"/>
      <c r="B266" s="11"/>
    </row>
    <row r="267" spans="1:2" ht="12.75">
      <c r="A267" s="11"/>
      <c r="B267" s="11"/>
    </row>
    <row r="268" spans="1:2" ht="12.75">
      <c r="A268" s="11"/>
      <c r="B268" s="11"/>
    </row>
    <row r="269" spans="1:2" ht="12.75">
      <c r="A269" s="11"/>
      <c r="B269" s="11"/>
    </row>
    <row r="270" spans="1:2" ht="12.75">
      <c r="A270" s="11"/>
      <c r="B270" s="11"/>
    </row>
    <row r="271" spans="1:2" ht="12.75">
      <c r="A271" s="11"/>
      <c r="B271" s="11"/>
    </row>
    <row r="272" spans="1:2" ht="12.75">
      <c r="A272" s="11"/>
      <c r="B272" s="11"/>
    </row>
    <row r="273" spans="1:2" ht="12.75">
      <c r="A273" s="11"/>
      <c r="B273" s="11"/>
    </row>
    <row r="274" spans="1:2" ht="12.75">
      <c r="A274" s="11"/>
      <c r="B274" s="11"/>
    </row>
    <row r="275" spans="1:2" ht="12.75">
      <c r="A275" s="11"/>
      <c r="B275" s="11"/>
    </row>
    <row r="276" spans="1:2" ht="12.75">
      <c r="A276" s="11"/>
      <c r="B276" s="11"/>
    </row>
    <row r="277" spans="1:2" ht="12.75">
      <c r="A277" s="11"/>
      <c r="B277" s="11"/>
    </row>
    <row r="278" spans="1:2" ht="12.75">
      <c r="A278" s="11"/>
      <c r="B278" s="11"/>
    </row>
    <row r="279" spans="1:2" ht="12.75">
      <c r="A279" s="11"/>
      <c r="B279" s="11"/>
    </row>
    <row r="280" spans="1:2" ht="12.75">
      <c r="A280" s="11"/>
      <c r="B280" s="11"/>
    </row>
    <row r="281" spans="1:2" ht="12.75">
      <c r="A281" s="11"/>
      <c r="B281" s="11"/>
    </row>
    <row r="282" spans="1:2" ht="12.75">
      <c r="A282" s="11"/>
      <c r="B282" s="11"/>
    </row>
    <row r="283" spans="1:2" ht="12.75">
      <c r="A283" s="11"/>
      <c r="B283" s="11"/>
    </row>
    <row r="284" spans="1:2" ht="12.75">
      <c r="A284" s="11"/>
      <c r="B284" s="11"/>
    </row>
    <row r="285" spans="1:2" ht="12.75">
      <c r="A285" s="11"/>
      <c r="B285" s="11"/>
    </row>
    <row r="286" spans="1:2" ht="12.75">
      <c r="A286" s="11"/>
      <c r="B286" s="11"/>
    </row>
    <row r="287" spans="1:2" ht="12.75">
      <c r="A287" s="11"/>
      <c r="B287" s="11"/>
    </row>
    <row r="288" spans="1:2" ht="12.75">
      <c r="A288" s="11"/>
      <c r="B288" s="11"/>
    </row>
    <row r="289" spans="1:2" ht="12.75">
      <c r="A289" s="11"/>
      <c r="B289" s="11"/>
    </row>
    <row r="290" spans="1:2" ht="12.75">
      <c r="A290" s="11"/>
      <c r="B290" s="11"/>
    </row>
    <row r="291" spans="1:2" ht="12.75">
      <c r="A291" s="11"/>
      <c r="B291" s="11"/>
    </row>
    <row r="292" spans="1:2" ht="12.75">
      <c r="A292" s="11"/>
      <c r="B292" s="11"/>
    </row>
    <row r="293" spans="1:2" ht="12.75">
      <c r="A293" s="11"/>
      <c r="B293" s="11"/>
    </row>
    <row r="294" spans="1:2" ht="12.75">
      <c r="A294" s="11"/>
      <c r="B294" s="11"/>
    </row>
    <row r="295" spans="1:2" ht="12.75">
      <c r="A295" s="11"/>
      <c r="B295" s="11"/>
    </row>
    <row r="296" spans="1:2" ht="12.75">
      <c r="A296" s="11"/>
      <c r="B296" s="11"/>
    </row>
    <row r="297" spans="1:2" ht="12.75">
      <c r="A297" s="11"/>
      <c r="B297" s="11"/>
    </row>
    <row r="298" spans="1:2" ht="12.75">
      <c r="A298" s="11"/>
      <c r="B298" s="11"/>
    </row>
    <row r="299" spans="1:2" ht="12.75">
      <c r="A299" s="11"/>
      <c r="B299" s="11"/>
    </row>
    <row r="300" spans="1:2" ht="12.75">
      <c r="A300" s="11"/>
      <c r="B300" s="11"/>
    </row>
    <row r="301" spans="1:2" ht="12.75">
      <c r="A301" s="11"/>
      <c r="B301" s="11"/>
    </row>
    <row r="302" spans="1:2" ht="12.75">
      <c r="A302" s="11"/>
      <c r="B302" s="11"/>
    </row>
    <row r="303" spans="1:2" ht="12.75">
      <c r="A303" s="11"/>
      <c r="B303" s="11"/>
    </row>
    <row r="304" spans="1:2" ht="12.75">
      <c r="A304" s="11"/>
      <c r="B304" s="11"/>
    </row>
    <row r="305" spans="1:2" ht="12.75">
      <c r="A305" s="11"/>
      <c r="B305" s="11"/>
    </row>
    <row r="306" spans="1:2" ht="12.75">
      <c r="A306" s="11"/>
      <c r="B306" s="11"/>
    </row>
    <row r="307" spans="1:2" ht="12.75">
      <c r="A307" s="11"/>
      <c r="B307" s="11"/>
    </row>
    <row r="308" spans="1:2" ht="12.75">
      <c r="A308" s="11"/>
      <c r="B308" s="11"/>
    </row>
    <row r="309" spans="1:2" ht="12.75">
      <c r="A309" s="11"/>
      <c r="B309" s="11"/>
    </row>
    <row r="310" spans="1:2" ht="12.75">
      <c r="A310" s="11"/>
      <c r="B310" s="11"/>
    </row>
    <row r="311" spans="1:2" ht="12.75">
      <c r="A311" s="11"/>
      <c r="B311" s="11"/>
    </row>
    <row r="312" spans="1:2" ht="12.75">
      <c r="A312" s="11"/>
      <c r="B312" s="11"/>
    </row>
    <row r="313" spans="1:2" ht="12.75">
      <c r="A313" s="11"/>
      <c r="B313" s="11"/>
    </row>
    <row r="314" spans="1:2" ht="12.75">
      <c r="A314" s="11"/>
      <c r="B314" s="11"/>
    </row>
    <row r="315" spans="1:2" ht="12.75">
      <c r="A315" s="11"/>
      <c r="B315" s="11"/>
    </row>
    <row r="316" spans="1:2" ht="12.75">
      <c r="A316" s="11"/>
      <c r="B316" s="11"/>
    </row>
    <row r="317" spans="1:2" ht="12.75">
      <c r="A317" s="11"/>
      <c r="B317" s="11"/>
    </row>
    <row r="318" spans="1:2" ht="12.75">
      <c r="A318" s="11"/>
      <c r="B318" s="11"/>
    </row>
    <row r="319" spans="1:2" ht="12.75">
      <c r="A319" s="11"/>
      <c r="B319" s="11"/>
    </row>
    <row r="320" spans="1:2" ht="12.75">
      <c r="A320" s="11"/>
      <c r="B320" s="11"/>
    </row>
    <row r="321" spans="1:2" ht="12.75">
      <c r="A321" s="11"/>
      <c r="B321" s="11"/>
    </row>
    <row r="322" spans="1:2" ht="12.75">
      <c r="A322" s="11"/>
      <c r="B322" s="11"/>
    </row>
    <row r="323" spans="1:2" ht="12.75">
      <c r="A323" s="11"/>
      <c r="B323" s="11"/>
    </row>
  </sheetData>
  <mergeCells count="4">
    <mergeCell ref="A5:E5"/>
    <mergeCell ref="A6:E6"/>
    <mergeCell ref="A8:E8"/>
    <mergeCell ref="A7:E7"/>
  </mergeCells>
  <printOptions/>
  <pageMargins left="0.984251968503937" right="0.5905511811023623" top="0.5905511811023623" bottom="0.7874015748031497" header="0" footer="0.3937007874015748"/>
  <pageSetup horizontalDpi="600" verticalDpi="600" orientation="portrait" scale="79" r:id="rId1"/>
  <rowBreaks count="1" manualBreakCount="1">
    <brk id="43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E41"/>
  <sheetViews>
    <sheetView zoomScale="75" zoomScaleNormal="75" workbookViewId="0" topLeftCell="A13">
      <selection activeCell="C33" sqref="C33"/>
    </sheetView>
  </sheetViews>
  <sheetFormatPr defaultColWidth="11.421875" defaultRowHeight="12.75"/>
  <cols>
    <col min="1" max="1" width="41.7109375" style="3" customWidth="1"/>
    <col min="2" max="5" width="17.7109375" style="3" customWidth="1"/>
    <col min="6" max="16384" width="11.421875" style="3" customWidth="1"/>
  </cols>
  <sheetData>
    <row r="1" spans="1:2" ht="12.75">
      <c r="A1" s="1" t="s">
        <v>0</v>
      </c>
      <c r="B1" s="2"/>
    </row>
    <row r="2" spans="1:2" ht="12.75">
      <c r="A2" s="1" t="s">
        <v>1</v>
      </c>
      <c r="B2" s="2"/>
    </row>
    <row r="5" spans="1:5" ht="20.25">
      <c r="A5" s="47" t="s">
        <v>13</v>
      </c>
      <c r="B5" s="47"/>
      <c r="C5" s="47"/>
      <c r="D5" s="47"/>
      <c r="E5" s="47"/>
    </row>
    <row r="6" spans="1:5" ht="20.25">
      <c r="A6" s="47" t="s">
        <v>17</v>
      </c>
      <c r="B6" s="47"/>
      <c r="C6" s="47"/>
      <c r="D6" s="47"/>
      <c r="E6" s="47"/>
    </row>
    <row r="7" spans="1:5" ht="15.75">
      <c r="A7" s="48" t="s">
        <v>33</v>
      </c>
      <c r="B7" s="48"/>
      <c r="C7" s="48"/>
      <c r="D7" s="48"/>
      <c r="E7" s="48"/>
    </row>
    <row r="8" spans="1:5" ht="15">
      <c r="A8" s="49" t="s">
        <v>14</v>
      </c>
      <c r="B8" s="49"/>
      <c r="C8" s="49"/>
      <c r="D8" s="49"/>
      <c r="E8" s="49"/>
    </row>
    <row r="9" spans="1:5" ht="15.75">
      <c r="A9" s="4"/>
      <c r="B9" s="4"/>
      <c r="C9" s="4"/>
      <c r="D9" s="4"/>
      <c r="E9" s="4"/>
    </row>
    <row r="10" ht="13.5" thickBot="1"/>
    <row r="11" spans="1:5" ht="27" thickBot="1">
      <c r="A11" s="46" t="s">
        <v>2</v>
      </c>
      <c r="B11" s="45" t="s">
        <v>15</v>
      </c>
      <c r="C11" s="34" t="s">
        <v>11</v>
      </c>
      <c r="D11" s="34" t="s">
        <v>12</v>
      </c>
      <c r="E11" s="35" t="s">
        <v>21</v>
      </c>
    </row>
    <row r="12" spans="1:5" ht="18.75" customHeight="1">
      <c r="A12" s="19" t="s">
        <v>9</v>
      </c>
      <c r="B12" s="38">
        <v>6591978</v>
      </c>
      <c r="C12" s="43">
        <v>6591978</v>
      </c>
      <c r="D12" s="43">
        <v>5467977</v>
      </c>
      <c r="E12" s="44">
        <f>D12-C12</f>
        <v>-1124001</v>
      </c>
    </row>
    <row r="13" spans="1:5" ht="18.75" customHeight="1">
      <c r="A13" s="19" t="s">
        <v>3</v>
      </c>
      <c r="B13" s="6">
        <v>0</v>
      </c>
      <c r="C13" s="7">
        <v>0</v>
      </c>
      <c r="D13" s="7">
        <v>0</v>
      </c>
      <c r="E13" s="20">
        <f aca="true" t="shared" si="0" ref="E13:E20">D13-C13</f>
        <v>0</v>
      </c>
    </row>
    <row r="14" spans="1:5" ht="18.75" customHeight="1">
      <c r="A14" s="19" t="s">
        <v>23</v>
      </c>
      <c r="B14" s="6">
        <v>214962</v>
      </c>
      <c r="C14" s="7">
        <v>214962</v>
      </c>
      <c r="D14" s="7">
        <v>190549</v>
      </c>
      <c r="E14" s="20">
        <f t="shared" si="0"/>
        <v>-24413</v>
      </c>
    </row>
    <row r="15" spans="1:5" ht="18.75" customHeight="1">
      <c r="A15" s="19" t="s">
        <v>24</v>
      </c>
      <c r="B15" s="6">
        <v>0</v>
      </c>
      <c r="C15" s="7">
        <v>0</v>
      </c>
      <c r="D15" s="7">
        <v>0</v>
      </c>
      <c r="E15" s="20">
        <f t="shared" si="0"/>
        <v>0</v>
      </c>
    </row>
    <row r="16" spans="1:5" ht="18.75" customHeight="1">
      <c r="A16" s="19" t="s">
        <v>25</v>
      </c>
      <c r="B16" s="6">
        <v>0</v>
      </c>
      <c r="C16" s="7">
        <v>0</v>
      </c>
      <c r="D16" s="7">
        <v>0</v>
      </c>
      <c r="E16" s="20">
        <f t="shared" si="0"/>
        <v>0</v>
      </c>
    </row>
    <row r="17" spans="1:5" ht="18.75" customHeight="1">
      <c r="A17" s="19" t="s">
        <v>26</v>
      </c>
      <c r="B17" s="6">
        <v>0</v>
      </c>
      <c r="C17" s="7">
        <v>0</v>
      </c>
      <c r="D17" s="7">
        <v>0</v>
      </c>
      <c r="E17" s="20">
        <f t="shared" si="0"/>
        <v>0</v>
      </c>
    </row>
    <row r="18" spans="1:5" ht="18.75" customHeight="1">
      <c r="A18" s="19" t="s">
        <v>4</v>
      </c>
      <c r="B18" s="6">
        <v>10</v>
      </c>
      <c r="C18" s="7">
        <v>10</v>
      </c>
      <c r="D18" s="7">
        <v>10</v>
      </c>
      <c r="E18" s="20">
        <f t="shared" si="0"/>
        <v>0</v>
      </c>
    </row>
    <row r="19" spans="1:5" ht="13.5" thickBot="1">
      <c r="A19" s="24"/>
      <c r="B19" s="31"/>
      <c r="C19" s="25"/>
      <c r="D19" s="25"/>
      <c r="E19" s="26"/>
    </row>
    <row r="20" spans="1:5" ht="18.75" customHeight="1" thickBot="1">
      <c r="A20" s="24" t="s">
        <v>5</v>
      </c>
      <c r="B20" s="25">
        <f>SUM(B12:B19)</f>
        <v>6806950</v>
      </c>
      <c r="C20" s="25">
        <f>SUM(C12:C19)</f>
        <v>6806950</v>
      </c>
      <c r="D20" s="25">
        <f>SUM(D12:D19)</f>
        <v>5658536</v>
      </c>
      <c r="E20" s="26">
        <f t="shared" si="0"/>
        <v>-1148414</v>
      </c>
    </row>
    <row r="21" spans="1:5" ht="12.75">
      <c r="A21" s="9"/>
      <c r="B21" s="9"/>
      <c r="C21" s="10"/>
      <c r="D21" s="10"/>
      <c r="E21" s="10"/>
    </row>
    <row r="22" spans="1:2" ht="13.5" thickBot="1">
      <c r="A22" s="11"/>
      <c r="B22" s="11"/>
    </row>
    <row r="23" spans="1:5" ht="27" thickBot="1">
      <c r="A23" s="46" t="s">
        <v>6</v>
      </c>
      <c r="B23" s="45" t="s">
        <v>15</v>
      </c>
      <c r="C23" s="34" t="s">
        <v>11</v>
      </c>
      <c r="D23" s="34" t="s">
        <v>12</v>
      </c>
      <c r="E23" s="35" t="s">
        <v>21</v>
      </c>
    </row>
    <row r="24" spans="1:5" ht="18.75" customHeight="1">
      <c r="A24" s="19" t="s">
        <v>7</v>
      </c>
      <c r="B24" s="38">
        <v>5220568</v>
      </c>
      <c r="C24" s="43">
        <v>5220568</v>
      </c>
      <c r="D24" s="43">
        <v>4511085</v>
      </c>
      <c r="E24" s="44">
        <f>C24-D24</f>
        <v>709483</v>
      </c>
    </row>
    <row r="25" spans="1:5" ht="18.75" customHeight="1">
      <c r="A25" s="19" t="s">
        <v>8</v>
      </c>
      <c r="B25" s="6">
        <v>1171893</v>
      </c>
      <c r="C25" s="7">
        <v>1171893</v>
      </c>
      <c r="D25" s="7">
        <v>699542</v>
      </c>
      <c r="E25" s="20">
        <f aca="true" t="shared" si="1" ref="E25:E33">C25-D25</f>
        <v>472351</v>
      </c>
    </row>
    <row r="26" spans="1:5" ht="18.75" customHeight="1">
      <c r="A26" s="19" t="s">
        <v>27</v>
      </c>
      <c r="B26" s="6">
        <v>98150</v>
      </c>
      <c r="C26" s="7">
        <v>98150</v>
      </c>
      <c r="D26" s="7">
        <v>168589</v>
      </c>
      <c r="E26" s="20">
        <f t="shared" si="1"/>
        <v>-70439</v>
      </c>
    </row>
    <row r="27" spans="1:5" ht="18.75" customHeight="1">
      <c r="A27" s="19" t="s">
        <v>9</v>
      </c>
      <c r="B27" s="6">
        <v>194550</v>
      </c>
      <c r="C27" s="7">
        <v>194550</v>
      </c>
      <c r="D27" s="7">
        <v>232267</v>
      </c>
      <c r="E27" s="20">
        <f t="shared" si="1"/>
        <v>-37717</v>
      </c>
    </row>
    <row r="28" spans="1:5" ht="18.75" customHeight="1">
      <c r="A28" s="19" t="s">
        <v>28</v>
      </c>
      <c r="B28" s="6">
        <v>0</v>
      </c>
      <c r="C28" s="7">
        <v>0</v>
      </c>
      <c r="D28" s="7">
        <v>0</v>
      </c>
      <c r="E28" s="20">
        <f t="shared" si="1"/>
        <v>0</v>
      </c>
    </row>
    <row r="29" spans="1:5" ht="18.75" customHeight="1">
      <c r="A29" s="19" t="s">
        <v>29</v>
      </c>
      <c r="B29" s="6">
        <v>72399</v>
      </c>
      <c r="C29" s="7">
        <v>72399</v>
      </c>
      <c r="D29" s="7">
        <v>6707</v>
      </c>
      <c r="E29" s="20">
        <f t="shared" si="1"/>
        <v>65692</v>
      </c>
    </row>
    <row r="30" spans="1:5" ht="18.75" customHeight="1">
      <c r="A30" s="19" t="s">
        <v>30</v>
      </c>
      <c r="B30" s="6">
        <v>0</v>
      </c>
      <c r="C30" s="7">
        <v>0</v>
      </c>
      <c r="D30" s="7">
        <v>0</v>
      </c>
      <c r="E30" s="20">
        <f t="shared" si="1"/>
        <v>0</v>
      </c>
    </row>
    <row r="31" spans="1:5" ht="18.75" customHeight="1">
      <c r="A31" s="19" t="s">
        <v>31</v>
      </c>
      <c r="B31" s="6">
        <v>3080</v>
      </c>
      <c r="C31" s="7">
        <v>3080</v>
      </c>
      <c r="D31" s="7">
        <v>0</v>
      </c>
      <c r="E31" s="20">
        <f t="shared" si="1"/>
        <v>3080</v>
      </c>
    </row>
    <row r="32" spans="1:5" ht="18.75" customHeight="1">
      <c r="A32" s="19" t="s">
        <v>32</v>
      </c>
      <c r="B32" s="6">
        <v>46310</v>
      </c>
      <c r="C32" s="7">
        <v>46310</v>
      </c>
      <c r="D32" s="7">
        <v>21596</v>
      </c>
      <c r="E32" s="20">
        <f t="shared" si="1"/>
        <v>24714</v>
      </c>
    </row>
    <row r="33" spans="1:5" ht="18.75" customHeight="1">
      <c r="A33" s="19" t="s">
        <v>10</v>
      </c>
      <c r="B33" s="6">
        <v>0</v>
      </c>
      <c r="C33" s="7">
        <v>0</v>
      </c>
      <c r="D33" s="7">
        <v>0</v>
      </c>
      <c r="E33" s="20">
        <f t="shared" si="1"/>
        <v>0</v>
      </c>
    </row>
    <row r="34" spans="1:5" ht="13.5" thickBot="1">
      <c r="A34" s="36"/>
      <c r="B34" s="39"/>
      <c r="C34" s="25"/>
      <c r="D34" s="25"/>
      <c r="E34" s="26"/>
    </row>
    <row r="35" spans="1:5" ht="18.75" customHeight="1" thickBot="1">
      <c r="A35" s="36" t="s">
        <v>5</v>
      </c>
      <c r="B35" s="25">
        <f>SUM(B24:B34)</f>
        <v>6806950</v>
      </c>
      <c r="C35" s="25">
        <f>SUM(C24:C34)</f>
        <v>6806950</v>
      </c>
      <c r="D35" s="25">
        <f>SUM(D24:D34)</f>
        <v>5639786</v>
      </c>
      <c r="E35" s="26">
        <f>C35-D35</f>
        <v>1167164</v>
      </c>
    </row>
    <row r="40" ht="13.5" thickBot="1"/>
    <row r="41" spans="1:5" ht="16.5" thickBot="1">
      <c r="A41" s="40" t="s">
        <v>22</v>
      </c>
      <c r="B41" s="41"/>
      <c r="C41" s="41"/>
      <c r="D41" s="41"/>
      <c r="E41" s="42">
        <f>E35+E20</f>
        <v>18750</v>
      </c>
    </row>
  </sheetData>
  <mergeCells count="4">
    <mergeCell ref="A5:E5"/>
    <mergeCell ref="A6:E6"/>
    <mergeCell ref="A7:E7"/>
    <mergeCell ref="A8:E8"/>
  </mergeCells>
  <printOptions/>
  <pageMargins left="0.984251968503937" right="0.5905511811023623" top="0.5905511811023623" bottom="0.7874015748031497" header="0" footer="0.3937007874015748"/>
  <pageSetup horizontalDpi="600" verticalDpi="600" orientation="portrait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3"/>
  <sheetViews>
    <sheetView zoomScale="75" zoomScaleNormal="75" workbookViewId="0" topLeftCell="A11">
      <selection activeCell="D34" sqref="D34"/>
    </sheetView>
  </sheetViews>
  <sheetFormatPr defaultColWidth="11.421875" defaultRowHeight="12.75"/>
  <cols>
    <col min="1" max="1" width="42.57421875" style="3" customWidth="1"/>
    <col min="2" max="5" width="17.7109375" style="3" customWidth="1"/>
    <col min="6" max="16384" width="11.421875" style="3" customWidth="1"/>
  </cols>
  <sheetData>
    <row r="1" spans="1:2" ht="12.75">
      <c r="A1" s="1" t="s">
        <v>0</v>
      </c>
      <c r="B1" s="2"/>
    </row>
    <row r="2" spans="1:2" ht="12.75">
      <c r="A2" s="1" t="s">
        <v>1</v>
      </c>
      <c r="B2" s="2"/>
    </row>
    <row r="5" spans="1:5" ht="20.25">
      <c r="A5" s="47" t="s">
        <v>13</v>
      </c>
      <c r="B5" s="47"/>
      <c r="C5" s="47"/>
      <c r="D5" s="47"/>
      <c r="E5" s="47"/>
    </row>
    <row r="6" spans="1:5" ht="20.25">
      <c r="A6" s="47" t="s">
        <v>18</v>
      </c>
      <c r="B6" s="47"/>
      <c r="C6" s="47"/>
      <c r="D6" s="47"/>
      <c r="E6" s="47"/>
    </row>
    <row r="7" spans="1:5" ht="15.75">
      <c r="A7" s="48" t="s">
        <v>33</v>
      </c>
      <c r="B7" s="48"/>
      <c r="C7" s="48"/>
      <c r="D7" s="48"/>
      <c r="E7" s="48"/>
    </row>
    <row r="8" spans="1:5" ht="15">
      <c r="A8" s="49" t="s">
        <v>14</v>
      </c>
      <c r="B8" s="49"/>
      <c r="C8" s="49"/>
      <c r="D8" s="49"/>
      <c r="E8" s="49"/>
    </row>
    <row r="9" spans="1:5" ht="15.75">
      <c r="A9" s="4"/>
      <c r="B9" s="4"/>
      <c r="C9" s="4"/>
      <c r="D9" s="4"/>
      <c r="E9" s="4"/>
    </row>
    <row r="10" ht="13.5" thickBot="1"/>
    <row r="11" spans="1:5" ht="27" thickBot="1">
      <c r="A11" s="33" t="s">
        <v>2</v>
      </c>
      <c r="B11" s="34" t="s">
        <v>15</v>
      </c>
      <c r="C11" s="34" t="s">
        <v>11</v>
      </c>
      <c r="D11" s="34" t="s">
        <v>12</v>
      </c>
      <c r="E11" s="35" t="s">
        <v>21</v>
      </c>
    </row>
    <row r="12" spans="1:5" ht="12.75">
      <c r="A12" s="27"/>
      <c r="B12" s="28"/>
      <c r="C12" s="29"/>
      <c r="D12" s="29"/>
      <c r="E12" s="30"/>
    </row>
    <row r="13" spans="1:5" ht="18.75" customHeight="1">
      <c r="A13" s="19" t="s">
        <v>9</v>
      </c>
      <c r="B13" s="6">
        <v>4786948</v>
      </c>
      <c r="C13" s="7">
        <v>4786948</v>
      </c>
      <c r="D13" s="7">
        <v>4292206</v>
      </c>
      <c r="E13" s="20">
        <f>D13-C13</f>
        <v>-494742</v>
      </c>
    </row>
    <row r="14" spans="1:5" ht="18.75" customHeight="1">
      <c r="A14" s="19" t="s">
        <v>3</v>
      </c>
      <c r="B14" s="6">
        <v>0</v>
      </c>
      <c r="C14" s="7">
        <v>0</v>
      </c>
      <c r="D14" s="7">
        <v>0</v>
      </c>
      <c r="E14" s="20">
        <f aca="true" t="shared" si="0" ref="E14:E21">D14-C14</f>
        <v>0</v>
      </c>
    </row>
    <row r="15" spans="1:5" ht="18.75" customHeight="1">
      <c r="A15" s="19" t="s">
        <v>23</v>
      </c>
      <c r="B15" s="6">
        <v>234742</v>
      </c>
      <c r="C15" s="7">
        <v>234742</v>
      </c>
      <c r="D15" s="7">
        <v>146448</v>
      </c>
      <c r="E15" s="20">
        <f t="shared" si="0"/>
        <v>-88294</v>
      </c>
    </row>
    <row r="16" spans="1:5" ht="18.75" customHeight="1">
      <c r="A16" s="19" t="s">
        <v>24</v>
      </c>
      <c r="B16" s="6">
        <v>0</v>
      </c>
      <c r="C16" s="7">
        <v>0</v>
      </c>
      <c r="D16" s="7">
        <v>0</v>
      </c>
      <c r="E16" s="20">
        <f t="shared" si="0"/>
        <v>0</v>
      </c>
    </row>
    <row r="17" spans="1:5" ht="18.75" customHeight="1">
      <c r="A17" s="19" t="s">
        <v>25</v>
      </c>
      <c r="B17" s="6">
        <v>0</v>
      </c>
      <c r="C17" s="7">
        <v>0</v>
      </c>
      <c r="D17" s="7">
        <v>0</v>
      </c>
      <c r="E17" s="20">
        <f t="shared" si="0"/>
        <v>0</v>
      </c>
    </row>
    <row r="18" spans="1:5" ht="18.75" customHeight="1">
      <c r="A18" s="19" t="s">
        <v>26</v>
      </c>
      <c r="B18" s="6">
        <v>0</v>
      </c>
      <c r="C18" s="7">
        <v>0</v>
      </c>
      <c r="D18" s="7">
        <v>0</v>
      </c>
      <c r="E18" s="20">
        <f t="shared" si="0"/>
        <v>0</v>
      </c>
    </row>
    <row r="19" spans="1:5" ht="18.75" customHeight="1">
      <c r="A19" s="19" t="s">
        <v>4</v>
      </c>
      <c r="B19" s="6">
        <v>10</v>
      </c>
      <c r="C19" s="7">
        <v>10</v>
      </c>
      <c r="D19" s="7">
        <v>10</v>
      </c>
      <c r="E19" s="20">
        <f t="shared" si="0"/>
        <v>0</v>
      </c>
    </row>
    <row r="20" spans="1:5" ht="13.5" thickBot="1">
      <c r="A20" s="24"/>
      <c r="B20" s="31"/>
      <c r="C20" s="25"/>
      <c r="D20" s="25"/>
      <c r="E20" s="26"/>
    </row>
    <row r="21" spans="1:5" ht="18.75" customHeight="1" thickBot="1">
      <c r="A21" s="24" t="s">
        <v>5</v>
      </c>
      <c r="B21" s="25">
        <f>SUM(B13:B20)</f>
        <v>5021700</v>
      </c>
      <c r="C21" s="25">
        <f>SUM(C13:C20)</f>
        <v>5021700</v>
      </c>
      <c r="D21" s="25">
        <f>SUM(D13:D20)</f>
        <v>4438664</v>
      </c>
      <c r="E21" s="26">
        <f t="shared" si="0"/>
        <v>-583036</v>
      </c>
    </row>
    <row r="22" spans="1:5" ht="12.75">
      <c r="A22" s="9"/>
      <c r="B22" s="9"/>
      <c r="C22" s="10"/>
      <c r="D22" s="10"/>
      <c r="E22" s="10"/>
    </row>
    <row r="23" spans="1:2" ht="13.5" thickBot="1">
      <c r="A23" s="11"/>
      <c r="B23" s="11"/>
    </row>
    <row r="24" spans="1:5" ht="27" thickBot="1">
      <c r="A24" s="33" t="s">
        <v>6</v>
      </c>
      <c r="B24" s="34" t="s">
        <v>15</v>
      </c>
      <c r="C24" s="34" t="s">
        <v>11</v>
      </c>
      <c r="D24" s="34" t="s">
        <v>12</v>
      </c>
      <c r="E24" s="35" t="s">
        <v>21</v>
      </c>
    </row>
    <row r="25" spans="1:5" ht="12.75">
      <c r="A25" s="37"/>
      <c r="B25" s="38"/>
      <c r="C25" s="29"/>
      <c r="D25" s="29"/>
      <c r="E25" s="30"/>
    </row>
    <row r="26" spans="1:5" ht="18.75" customHeight="1">
      <c r="A26" s="19" t="s">
        <v>7</v>
      </c>
      <c r="B26" s="6">
        <v>3415867</v>
      </c>
      <c r="C26" s="7">
        <v>3415867</v>
      </c>
      <c r="D26" s="7">
        <v>2915281</v>
      </c>
      <c r="E26" s="20">
        <f>C26-D26</f>
        <v>500586</v>
      </c>
    </row>
    <row r="27" spans="1:5" ht="18.75" customHeight="1">
      <c r="A27" s="19" t="s">
        <v>8</v>
      </c>
      <c r="B27" s="6">
        <v>1202074</v>
      </c>
      <c r="C27" s="7">
        <v>1202074</v>
      </c>
      <c r="D27" s="7">
        <v>1433177</v>
      </c>
      <c r="E27" s="20">
        <f aca="true" t="shared" si="1" ref="E27:E35">C27-D27</f>
        <v>-231103</v>
      </c>
    </row>
    <row r="28" spans="1:5" ht="18.75" customHeight="1">
      <c r="A28" s="19" t="s">
        <v>27</v>
      </c>
      <c r="B28" s="6">
        <v>0</v>
      </c>
      <c r="C28" s="7">
        <v>0</v>
      </c>
      <c r="D28" s="7">
        <v>155142</v>
      </c>
      <c r="E28" s="20">
        <f t="shared" si="1"/>
        <v>-155142</v>
      </c>
    </row>
    <row r="29" spans="1:5" ht="18.75" customHeight="1">
      <c r="A29" s="19" t="s">
        <v>9</v>
      </c>
      <c r="B29" s="6">
        <v>342609</v>
      </c>
      <c r="C29" s="7">
        <v>342609</v>
      </c>
      <c r="D29" s="7">
        <v>347497</v>
      </c>
      <c r="E29" s="20">
        <f t="shared" si="1"/>
        <v>-4888</v>
      </c>
    </row>
    <row r="30" spans="1:5" ht="18.75" customHeight="1">
      <c r="A30" s="19" t="s">
        <v>28</v>
      </c>
      <c r="B30" s="6">
        <v>0</v>
      </c>
      <c r="C30" s="7">
        <v>0</v>
      </c>
      <c r="D30" s="7">
        <v>0</v>
      </c>
      <c r="E30" s="20">
        <f t="shared" si="1"/>
        <v>0</v>
      </c>
    </row>
    <row r="31" spans="1:5" ht="18.75" customHeight="1">
      <c r="A31" s="19" t="s">
        <v>29</v>
      </c>
      <c r="B31" s="6">
        <v>18580</v>
      </c>
      <c r="C31" s="7">
        <v>18580</v>
      </c>
      <c r="D31" s="7">
        <v>9294</v>
      </c>
      <c r="E31" s="20">
        <f t="shared" si="1"/>
        <v>9286</v>
      </c>
    </row>
    <row r="32" spans="1:5" ht="18.75" customHeight="1">
      <c r="A32" s="19" t="s">
        <v>30</v>
      </c>
      <c r="B32" s="6">
        <v>0</v>
      </c>
      <c r="C32" s="7">
        <v>0</v>
      </c>
      <c r="D32" s="7">
        <v>0</v>
      </c>
      <c r="E32" s="20">
        <f t="shared" si="1"/>
        <v>0</v>
      </c>
    </row>
    <row r="33" spans="1:5" ht="18.75" customHeight="1">
      <c r="A33" s="19" t="s">
        <v>31</v>
      </c>
      <c r="B33" s="6">
        <v>0</v>
      </c>
      <c r="C33" s="7">
        <v>0</v>
      </c>
      <c r="D33" s="7">
        <v>0</v>
      </c>
      <c r="E33" s="20">
        <f t="shared" si="1"/>
        <v>0</v>
      </c>
    </row>
    <row r="34" spans="1:5" ht="18.75" customHeight="1">
      <c r="A34" s="19" t="s">
        <v>32</v>
      </c>
      <c r="B34" s="6">
        <v>41510</v>
      </c>
      <c r="C34" s="7">
        <v>41510</v>
      </c>
      <c r="D34" s="7">
        <v>9982</v>
      </c>
      <c r="E34" s="20">
        <f t="shared" si="1"/>
        <v>31528</v>
      </c>
    </row>
    <row r="35" spans="1:5" ht="18.75" customHeight="1">
      <c r="A35" s="19" t="s">
        <v>10</v>
      </c>
      <c r="B35" s="6">
        <v>1060</v>
      </c>
      <c r="C35" s="7">
        <v>1060</v>
      </c>
      <c r="D35" s="7">
        <v>0</v>
      </c>
      <c r="E35" s="20">
        <f t="shared" si="1"/>
        <v>1060</v>
      </c>
    </row>
    <row r="36" spans="1:5" ht="13.5" thickBot="1">
      <c r="A36" s="36"/>
      <c r="B36" s="39"/>
      <c r="C36" s="25"/>
      <c r="D36" s="25"/>
      <c r="E36" s="26"/>
    </row>
    <row r="37" spans="1:5" ht="18.75" customHeight="1" thickBot="1">
      <c r="A37" s="36" t="s">
        <v>5</v>
      </c>
      <c r="B37" s="25">
        <f>SUM(B26:B36)</f>
        <v>5021700</v>
      </c>
      <c r="C37" s="25">
        <f>SUM(C26:C36)</f>
        <v>5021700</v>
      </c>
      <c r="D37" s="25">
        <f>SUM(D26:D36)</f>
        <v>4870373</v>
      </c>
      <c r="E37" s="26">
        <f>C37-D37</f>
        <v>151327</v>
      </c>
    </row>
    <row r="42" ht="13.5" thickBot="1"/>
    <row r="43" spans="1:5" ht="16.5" thickBot="1">
      <c r="A43" s="40" t="s">
        <v>22</v>
      </c>
      <c r="B43" s="41"/>
      <c r="C43" s="41"/>
      <c r="D43" s="41"/>
      <c r="E43" s="42">
        <f>E37+E21</f>
        <v>-431709</v>
      </c>
    </row>
  </sheetData>
  <mergeCells count="4">
    <mergeCell ref="A5:E5"/>
    <mergeCell ref="A6:E6"/>
    <mergeCell ref="A7:E7"/>
    <mergeCell ref="A8:E8"/>
  </mergeCells>
  <printOptions/>
  <pageMargins left="0.984251968503937" right="0.5905511811023623" top="0.5905511811023623" bottom="0.7874015748031497" header="0" footer="0.3937007874015748"/>
  <pageSetup horizontalDpi="600" verticalDpi="600" orientation="portrait" scale="7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3"/>
  <sheetViews>
    <sheetView zoomScale="75" zoomScaleNormal="75" workbookViewId="0" topLeftCell="A1">
      <selection activeCell="D36" sqref="D36"/>
    </sheetView>
  </sheetViews>
  <sheetFormatPr defaultColWidth="11.421875" defaultRowHeight="12.75"/>
  <cols>
    <col min="1" max="1" width="42.8515625" style="3" customWidth="1"/>
    <col min="2" max="5" width="17.7109375" style="3" customWidth="1"/>
    <col min="6" max="16384" width="11.421875" style="3" customWidth="1"/>
  </cols>
  <sheetData>
    <row r="1" spans="1:2" ht="12.75">
      <c r="A1" s="1" t="s">
        <v>0</v>
      </c>
      <c r="B1" s="2"/>
    </row>
    <row r="2" spans="1:2" ht="12.75">
      <c r="A2" s="1" t="s">
        <v>1</v>
      </c>
      <c r="B2" s="2"/>
    </row>
    <row r="3" ht="12.75">
      <c r="A3" s="1"/>
    </row>
    <row r="5" spans="1:5" ht="20.25">
      <c r="A5" s="47" t="s">
        <v>13</v>
      </c>
      <c r="B5" s="47"/>
      <c r="C5" s="47"/>
      <c r="D5" s="47"/>
      <c r="E5" s="47"/>
    </row>
    <row r="6" spans="1:5" ht="20.25">
      <c r="A6" s="47" t="s">
        <v>19</v>
      </c>
      <c r="B6" s="47"/>
      <c r="C6" s="47"/>
      <c r="D6" s="47"/>
      <c r="E6" s="47"/>
    </row>
    <row r="7" spans="1:5" ht="15.75">
      <c r="A7" s="48" t="s">
        <v>33</v>
      </c>
      <c r="B7" s="48"/>
      <c r="C7" s="48"/>
      <c r="D7" s="48"/>
      <c r="E7" s="48"/>
    </row>
    <row r="8" spans="1:5" ht="15">
      <c r="A8" s="49" t="s">
        <v>14</v>
      </c>
      <c r="B8" s="49"/>
      <c r="C8" s="49"/>
      <c r="D8" s="49"/>
      <c r="E8" s="49"/>
    </row>
    <row r="9" spans="1:5" ht="15.75">
      <c r="A9" s="4"/>
      <c r="B9" s="4"/>
      <c r="C9" s="4"/>
      <c r="D9" s="4"/>
      <c r="E9" s="4"/>
    </row>
    <row r="10" ht="13.5" thickBot="1"/>
    <row r="11" spans="1:5" ht="27" thickBot="1">
      <c r="A11" s="21" t="s">
        <v>2</v>
      </c>
      <c r="B11" s="22" t="s">
        <v>15</v>
      </c>
      <c r="C11" s="22" t="s">
        <v>11</v>
      </c>
      <c r="D11" s="22" t="s">
        <v>12</v>
      </c>
      <c r="E11" s="23" t="s">
        <v>21</v>
      </c>
    </row>
    <row r="12" spans="1:5" ht="12.75">
      <c r="A12" s="27"/>
      <c r="B12" s="28"/>
      <c r="C12" s="29"/>
      <c r="D12" s="29"/>
      <c r="E12" s="30"/>
    </row>
    <row r="13" spans="1:5" ht="18.75" customHeight="1">
      <c r="A13" s="19" t="s">
        <v>9</v>
      </c>
      <c r="B13" s="6">
        <v>610022</v>
      </c>
      <c r="C13" s="7">
        <v>610022</v>
      </c>
      <c r="D13" s="7">
        <v>545296</v>
      </c>
      <c r="E13" s="20">
        <f>D13-C13</f>
        <v>-64726</v>
      </c>
    </row>
    <row r="14" spans="1:5" ht="18.75" customHeight="1">
      <c r="A14" s="19" t="s">
        <v>3</v>
      </c>
      <c r="B14" s="6">
        <v>0</v>
      </c>
      <c r="C14" s="7">
        <v>0</v>
      </c>
      <c r="D14" s="7">
        <v>0</v>
      </c>
      <c r="E14" s="20">
        <f aca="true" t="shared" si="0" ref="E14:E21">D14-C14</f>
        <v>0</v>
      </c>
    </row>
    <row r="15" spans="1:5" ht="18.75" customHeight="1">
      <c r="A15" s="19" t="s">
        <v>23</v>
      </c>
      <c r="B15" s="6">
        <v>40028</v>
      </c>
      <c r="C15" s="7">
        <v>40028</v>
      </c>
      <c r="D15" s="7">
        <v>25005</v>
      </c>
      <c r="E15" s="20">
        <f t="shared" si="0"/>
        <v>-15023</v>
      </c>
    </row>
    <row r="16" spans="1:5" ht="18.75" customHeight="1">
      <c r="A16" s="19" t="s">
        <v>24</v>
      </c>
      <c r="B16" s="6">
        <v>0</v>
      </c>
      <c r="C16" s="7">
        <v>0</v>
      </c>
      <c r="D16" s="7">
        <v>0</v>
      </c>
      <c r="E16" s="20">
        <f t="shared" si="0"/>
        <v>0</v>
      </c>
    </row>
    <row r="17" spans="1:5" ht="18.75" customHeight="1">
      <c r="A17" s="19" t="s">
        <v>25</v>
      </c>
      <c r="B17" s="6">
        <v>0</v>
      </c>
      <c r="C17" s="7">
        <v>0</v>
      </c>
      <c r="D17" s="7">
        <v>0</v>
      </c>
      <c r="E17" s="20">
        <f t="shared" si="0"/>
        <v>0</v>
      </c>
    </row>
    <row r="18" spans="1:5" ht="18.75" customHeight="1">
      <c r="A18" s="19" t="s">
        <v>26</v>
      </c>
      <c r="B18" s="6">
        <v>0</v>
      </c>
      <c r="C18" s="7">
        <v>0</v>
      </c>
      <c r="D18" s="7">
        <v>0</v>
      </c>
      <c r="E18" s="20">
        <f t="shared" si="0"/>
        <v>0</v>
      </c>
    </row>
    <row r="19" spans="1:5" ht="18.75" customHeight="1">
      <c r="A19" s="19" t="s">
        <v>4</v>
      </c>
      <c r="B19" s="6">
        <v>41340</v>
      </c>
      <c r="C19" s="7">
        <v>41340</v>
      </c>
      <c r="D19" s="7">
        <v>41340</v>
      </c>
      <c r="E19" s="20">
        <f t="shared" si="0"/>
        <v>0</v>
      </c>
    </row>
    <row r="20" spans="1:5" ht="13.5" thickBot="1">
      <c r="A20" s="24"/>
      <c r="B20" s="31"/>
      <c r="C20" s="25"/>
      <c r="D20" s="25"/>
      <c r="E20" s="26"/>
    </row>
    <row r="21" spans="1:5" ht="18.75" customHeight="1" thickBot="1">
      <c r="A21" s="24" t="s">
        <v>5</v>
      </c>
      <c r="B21" s="25">
        <f>SUM(B13:B20)</f>
        <v>691390</v>
      </c>
      <c r="C21" s="25">
        <f>SUM(C13:C20)</f>
        <v>691390</v>
      </c>
      <c r="D21" s="25">
        <f>SUM(D13:D20)</f>
        <v>611641</v>
      </c>
      <c r="E21" s="26">
        <f t="shared" si="0"/>
        <v>-79749</v>
      </c>
    </row>
    <row r="22" spans="1:5" ht="12.75">
      <c r="A22" s="9"/>
      <c r="B22" s="9"/>
      <c r="C22" s="10"/>
      <c r="D22" s="10"/>
      <c r="E22" s="10"/>
    </row>
    <row r="23" spans="1:2" ht="13.5" thickBot="1">
      <c r="A23" s="11"/>
      <c r="B23" s="11"/>
    </row>
    <row r="24" spans="1:5" ht="27" thickBot="1">
      <c r="A24" s="33" t="s">
        <v>6</v>
      </c>
      <c r="B24" s="34" t="s">
        <v>15</v>
      </c>
      <c r="C24" s="34" t="s">
        <v>11</v>
      </c>
      <c r="D24" s="34" t="s">
        <v>12</v>
      </c>
      <c r="E24" s="35" t="s">
        <v>21</v>
      </c>
    </row>
    <row r="25" spans="1:5" ht="12.75">
      <c r="A25" s="37"/>
      <c r="B25" s="38"/>
      <c r="C25" s="29"/>
      <c r="D25" s="29"/>
      <c r="E25" s="30"/>
    </row>
    <row r="26" spans="1:5" ht="18.75" customHeight="1">
      <c r="A26" s="19" t="s">
        <v>7</v>
      </c>
      <c r="B26" s="6">
        <v>532739</v>
      </c>
      <c r="C26" s="7">
        <v>532739</v>
      </c>
      <c r="D26" s="7">
        <v>475346</v>
      </c>
      <c r="E26" s="20">
        <f>C26-D26</f>
        <v>57393</v>
      </c>
    </row>
    <row r="27" spans="1:5" ht="18.75" customHeight="1">
      <c r="A27" s="19" t="s">
        <v>8</v>
      </c>
      <c r="B27" s="6">
        <v>122389</v>
      </c>
      <c r="C27" s="7">
        <v>122389</v>
      </c>
      <c r="D27" s="7">
        <v>155479</v>
      </c>
      <c r="E27" s="20">
        <f aca="true" t="shared" si="1" ref="E27:E35">C27-D27</f>
        <v>-33090</v>
      </c>
    </row>
    <row r="28" spans="1:5" ht="18.75" customHeight="1">
      <c r="A28" s="19" t="s">
        <v>27</v>
      </c>
      <c r="B28" s="6">
        <v>0</v>
      </c>
      <c r="C28" s="7">
        <v>0</v>
      </c>
      <c r="D28" s="7">
        <v>3958</v>
      </c>
      <c r="E28" s="20">
        <f t="shared" si="1"/>
        <v>-3958</v>
      </c>
    </row>
    <row r="29" spans="1:5" ht="18.75" customHeight="1">
      <c r="A29" s="19" t="s">
        <v>9</v>
      </c>
      <c r="B29" s="6">
        <v>25601</v>
      </c>
      <c r="C29" s="7">
        <v>25601</v>
      </c>
      <c r="D29" s="7">
        <v>27597</v>
      </c>
      <c r="E29" s="20">
        <f t="shared" si="1"/>
        <v>-1996</v>
      </c>
    </row>
    <row r="30" spans="1:5" ht="18.75" customHeight="1">
      <c r="A30" s="19" t="s">
        <v>28</v>
      </c>
      <c r="B30" s="6">
        <v>0</v>
      </c>
      <c r="C30" s="7">
        <v>0</v>
      </c>
      <c r="D30" s="7">
        <v>0</v>
      </c>
      <c r="E30" s="20">
        <f t="shared" si="1"/>
        <v>0</v>
      </c>
    </row>
    <row r="31" spans="1:5" ht="18.75" customHeight="1">
      <c r="A31" s="19" t="s">
        <v>29</v>
      </c>
      <c r="B31" s="6">
        <v>5620</v>
      </c>
      <c r="C31" s="7">
        <v>5620</v>
      </c>
      <c r="D31" s="7">
        <v>5266</v>
      </c>
      <c r="E31" s="20">
        <f t="shared" si="1"/>
        <v>354</v>
      </c>
    </row>
    <row r="32" spans="1:5" ht="18.75" customHeight="1">
      <c r="A32" s="19" t="s">
        <v>30</v>
      </c>
      <c r="B32" s="6">
        <v>0</v>
      </c>
      <c r="C32" s="7">
        <v>0</v>
      </c>
      <c r="D32" s="7">
        <v>0</v>
      </c>
      <c r="E32" s="20">
        <f t="shared" si="1"/>
        <v>0</v>
      </c>
    </row>
    <row r="33" spans="1:5" ht="18.75" customHeight="1">
      <c r="A33" s="19" t="s">
        <v>31</v>
      </c>
      <c r="B33" s="6">
        <v>0</v>
      </c>
      <c r="C33" s="7">
        <v>0</v>
      </c>
      <c r="D33" s="7">
        <v>0</v>
      </c>
      <c r="E33" s="20">
        <f t="shared" si="1"/>
        <v>0</v>
      </c>
    </row>
    <row r="34" spans="1:5" ht="18.75" customHeight="1">
      <c r="A34" s="19" t="s">
        <v>32</v>
      </c>
      <c r="B34" s="6">
        <v>4461</v>
      </c>
      <c r="C34" s="7">
        <v>4461</v>
      </c>
      <c r="D34" s="7">
        <v>2114</v>
      </c>
      <c r="E34" s="20">
        <f t="shared" si="1"/>
        <v>2347</v>
      </c>
    </row>
    <row r="35" spans="1:5" ht="18.75" customHeight="1">
      <c r="A35" s="19" t="s">
        <v>10</v>
      </c>
      <c r="B35" s="6">
        <v>580</v>
      </c>
      <c r="C35" s="7">
        <v>580</v>
      </c>
      <c r="D35" s="7">
        <v>0</v>
      </c>
      <c r="E35" s="20">
        <f t="shared" si="1"/>
        <v>580</v>
      </c>
    </row>
    <row r="36" spans="1:5" ht="13.5" thickBot="1">
      <c r="A36" s="36"/>
      <c r="B36" s="39"/>
      <c r="C36" s="25"/>
      <c r="D36" s="25"/>
      <c r="E36" s="26"/>
    </row>
    <row r="37" spans="1:5" ht="18.75" customHeight="1" thickBot="1">
      <c r="A37" s="36" t="s">
        <v>5</v>
      </c>
      <c r="B37" s="25">
        <f>SUM(B26:B36)</f>
        <v>691390</v>
      </c>
      <c r="C37" s="25">
        <f>SUM(C26:C36)</f>
        <v>691390</v>
      </c>
      <c r="D37" s="25">
        <f>SUM(D26:D36)</f>
        <v>669760</v>
      </c>
      <c r="E37" s="26">
        <f>C37-D37</f>
        <v>21630</v>
      </c>
    </row>
    <row r="42" ht="13.5" thickBot="1"/>
    <row r="43" spans="1:5" ht="16.5" thickBot="1">
      <c r="A43" s="40" t="s">
        <v>22</v>
      </c>
      <c r="B43" s="41"/>
      <c r="C43" s="41"/>
      <c r="D43" s="41"/>
      <c r="E43" s="42">
        <f>E37+E21</f>
        <v>-58119</v>
      </c>
    </row>
  </sheetData>
  <mergeCells count="4">
    <mergeCell ref="A5:E5"/>
    <mergeCell ref="A6:E6"/>
    <mergeCell ref="A7:E7"/>
    <mergeCell ref="A8:E8"/>
  </mergeCells>
  <printOptions/>
  <pageMargins left="0.984251968503937" right="0.5905511811023623" top="0.5905511811023623" bottom="0.7874015748031497" header="0" footer="0.3937007874015748"/>
  <pageSetup horizontalDpi="600" verticalDpi="600" orientation="portrait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I.Municipalidad de Conchali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Situación Presupuestaria Coresam</dc:title>
  <dc:subject/>
  <dc:creator>P.Saavedra</dc:creator>
  <cp:keywords/>
  <dc:description>Informe de Situación Presupuestaria de la Coresam, trimestre Enero-Marzo 2003. Remitido por Oficio Nº 126 del 06-06-2003, firma Alejandro Fernandez Secretario General.</dc:description>
  <cp:lastModifiedBy>Carlos Castro</cp:lastModifiedBy>
  <cp:lastPrinted>2009-11-13T15:58:43Z</cp:lastPrinted>
  <dcterms:created xsi:type="dcterms:W3CDTF">2001-05-17T14:35:32Z</dcterms:created>
  <dcterms:modified xsi:type="dcterms:W3CDTF">2009-11-13T15:59:19Z</dcterms:modified>
  <cp:category/>
  <cp:version/>
  <cp:contentType/>
  <cp:contentStatus/>
</cp:coreProperties>
</file>